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 codeName="ThisWorkbook" defaultThemeVersion="124226"/>
  <xr:revisionPtr revIDLastSave="0" documentId="13_ncr:1_{7173676A-AE99-4118-B479-7DF32B80946E}" xr6:coauthVersionLast="45" xr6:coauthVersionMax="45" xr10:uidLastSave="{00000000-0000-0000-0000-000000000000}"/>
  <bookViews>
    <workbookView xWindow="-120" yWindow="-120" windowWidth="24240" windowHeight="13140" tabRatio="620" xr2:uid="{00000000-000D-0000-FFFF-FFFF00000000}"/>
  </bookViews>
  <sheets>
    <sheet name="ข้อมูลประกอบ" sheetId="1" r:id="rId1"/>
    <sheet name="สถิติ (2)" sheetId="15" state="hidden" r:id="rId2"/>
    <sheet name="สถิติ" sheetId="9" state="hidden" r:id="rId3"/>
    <sheet name="สถิติ new" sheetId="28" state="hidden" r:id="rId4"/>
  </sheets>
  <definedNames>
    <definedName name="_xlnm.Print_Titles" localSheetId="0">ข้อมูลประกอบ!$1:$4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9" i="1" l="1"/>
  <c r="I33" i="28" l="1"/>
  <c r="D33" i="28"/>
  <c r="E28" i="28"/>
  <c r="E27" i="28"/>
  <c r="D27" i="28"/>
  <c r="D28" i="28" s="1"/>
  <c r="C27" i="28"/>
  <c r="C28" i="28" s="1"/>
  <c r="B27" i="28"/>
  <c r="B28" i="28" s="1"/>
  <c r="T26" i="28"/>
  <c r="S26" i="28"/>
  <c r="R26" i="28"/>
  <c r="P26" i="28"/>
  <c r="O26" i="28"/>
  <c r="N26" i="28"/>
  <c r="L26" i="28"/>
  <c r="K26" i="28"/>
  <c r="J26" i="28"/>
  <c r="H26" i="28"/>
  <c r="G26" i="28"/>
  <c r="F26" i="28"/>
  <c r="W25" i="28"/>
  <c r="V25" i="28"/>
  <c r="E19" i="28"/>
  <c r="D19" i="28"/>
  <c r="C19" i="28"/>
  <c r="B19" i="28"/>
  <c r="E11" i="28"/>
  <c r="D11" i="28"/>
  <c r="C11" i="28"/>
  <c r="B11" i="28"/>
  <c r="I33" i="9"/>
  <c r="D33" i="9"/>
  <c r="C28" i="9"/>
  <c r="E27" i="9"/>
  <c r="E28" i="9" s="1"/>
  <c r="D27" i="9"/>
  <c r="D28" i="9" s="1"/>
  <c r="C27" i="9"/>
  <c r="B27" i="9"/>
  <c r="B28" i="9" s="1"/>
  <c r="T26" i="9"/>
  <c r="T24" i="15" s="1"/>
  <c r="S26" i="9"/>
  <c r="S24" i="15" s="1"/>
  <c r="R26" i="9"/>
  <c r="P26" i="9"/>
  <c r="P24" i="15" s="1"/>
  <c r="O26" i="9"/>
  <c r="O24" i="15" s="1"/>
  <c r="N26" i="9"/>
  <c r="L26" i="9"/>
  <c r="L24" i="15" s="1"/>
  <c r="K26" i="9"/>
  <c r="K24" i="15" s="1"/>
  <c r="J26" i="9"/>
  <c r="H26" i="9"/>
  <c r="H24" i="15" s="1"/>
  <c r="G26" i="9"/>
  <c r="F26" i="9"/>
  <c r="W25" i="9"/>
  <c r="V25" i="9"/>
  <c r="E19" i="9"/>
  <c r="D19" i="9"/>
  <c r="C19" i="9"/>
  <c r="B19" i="9"/>
  <c r="E11" i="9"/>
  <c r="D11" i="9"/>
  <c r="D24" i="15" s="1"/>
  <c r="C11" i="9"/>
  <c r="B11" i="9"/>
  <c r="B24" i="15" s="1"/>
  <c r="V6" i="9"/>
  <c r="R6" i="9"/>
  <c r="F6" i="9"/>
  <c r="I30" i="15"/>
  <c r="D30" i="15"/>
  <c r="K29" i="15"/>
  <c r="J29" i="15"/>
  <c r="W24" i="15"/>
  <c r="V24" i="15"/>
  <c r="E24" i="15"/>
  <c r="C24" i="15"/>
  <c r="IV23" i="15"/>
  <c r="IU23" i="15"/>
  <c r="IT23" i="15"/>
  <c r="IS23" i="15"/>
  <c r="IR23" i="15"/>
  <c r="IQ23" i="15"/>
  <c r="IP23" i="15"/>
  <c r="IO23" i="15"/>
  <c r="IN23" i="15"/>
  <c r="IM23" i="15"/>
  <c r="IL23" i="15"/>
  <c r="IK23" i="15"/>
  <c r="IJ23" i="15"/>
  <c r="II23" i="15"/>
  <c r="IH23" i="15"/>
  <c r="IG23" i="15"/>
  <c r="IF23" i="15"/>
  <c r="IE23" i="15"/>
  <c r="ID23" i="15"/>
  <c r="IC23" i="15"/>
  <c r="IB23" i="15"/>
  <c r="IA23" i="15"/>
  <c r="HZ23" i="15"/>
  <c r="HY23" i="15"/>
  <c r="HX23" i="15"/>
  <c r="HW23" i="15"/>
  <c r="HV23" i="15"/>
  <c r="HU23" i="15"/>
  <c r="HT23" i="15"/>
  <c r="HS23" i="15"/>
  <c r="HR23" i="15"/>
  <c r="HQ23" i="15"/>
  <c r="HP23" i="15"/>
  <c r="HO23" i="15"/>
  <c r="HN23" i="15"/>
  <c r="HM23" i="15"/>
  <c r="HL23" i="15"/>
  <c r="HK23" i="15"/>
  <c r="HJ23" i="15"/>
  <c r="HI23" i="15"/>
  <c r="HH23" i="15"/>
  <c r="HG23" i="15"/>
  <c r="HF23" i="15"/>
  <c r="HE23" i="15"/>
  <c r="HD23" i="15"/>
  <c r="HC23" i="15"/>
  <c r="HB23" i="15"/>
  <c r="HA23" i="15"/>
  <c r="GZ23" i="15"/>
  <c r="GY23" i="15"/>
  <c r="GX23" i="15"/>
  <c r="GW23" i="15"/>
  <c r="GV23" i="15"/>
  <c r="GU23" i="15"/>
  <c r="GT23" i="15"/>
  <c r="GS23" i="15"/>
  <c r="GR23" i="15"/>
  <c r="GQ23" i="15"/>
  <c r="GP23" i="15"/>
  <c r="GO23" i="15"/>
  <c r="GN23" i="15"/>
  <c r="GM23" i="15"/>
  <c r="GL23" i="15"/>
  <c r="GK23" i="15"/>
  <c r="GJ23" i="15"/>
  <c r="GI23" i="15"/>
  <c r="GH23" i="15"/>
  <c r="GG23" i="15"/>
  <c r="GF23" i="15"/>
  <c r="GE23" i="15"/>
  <c r="GD23" i="15"/>
  <c r="GC23" i="15"/>
  <c r="GB23" i="15"/>
  <c r="GA23" i="15"/>
  <c r="FZ23" i="15"/>
  <c r="FY23" i="15"/>
  <c r="FX23" i="15"/>
  <c r="FW23" i="15"/>
  <c r="FV23" i="15"/>
  <c r="FU23" i="15"/>
  <c r="FT23" i="15"/>
  <c r="FS23" i="15"/>
  <c r="FR23" i="15"/>
  <c r="FQ23" i="15"/>
  <c r="FP23" i="15"/>
  <c r="FO23" i="15"/>
  <c r="FN23" i="15"/>
  <c r="FM23" i="15"/>
  <c r="FL23" i="15"/>
  <c r="FK23" i="15"/>
  <c r="FJ23" i="15"/>
  <c r="FI23" i="15"/>
  <c r="FH23" i="15"/>
  <c r="FG23" i="15"/>
  <c r="FF23" i="15"/>
  <c r="FE23" i="15"/>
  <c r="FD23" i="15"/>
  <c r="FC23" i="15"/>
  <c r="FB23" i="15"/>
  <c r="FA23" i="15"/>
  <c r="EZ23" i="15"/>
  <c r="EY23" i="15"/>
  <c r="EX23" i="15"/>
  <c r="EW23" i="15"/>
  <c r="EV23" i="15"/>
  <c r="EU23" i="15"/>
  <c r="ET23" i="15"/>
  <c r="ES23" i="15"/>
  <c r="ER23" i="15"/>
  <c r="EQ23" i="15"/>
  <c r="EP23" i="15"/>
  <c r="EO23" i="15"/>
  <c r="EN23" i="15"/>
  <c r="EM23" i="15"/>
  <c r="EL23" i="15"/>
  <c r="EK23" i="15"/>
  <c r="EJ23" i="15"/>
  <c r="EI23" i="15"/>
  <c r="EH23" i="15"/>
  <c r="EG23" i="15"/>
  <c r="EF23" i="15"/>
  <c r="EE23" i="15"/>
  <c r="ED23" i="15"/>
  <c r="EC23" i="15"/>
  <c r="EB23" i="15"/>
  <c r="EA23" i="15"/>
  <c r="DZ23" i="15"/>
  <c r="DY23" i="15"/>
  <c r="DX23" i="15"/>
  <c r="DW23" i="15"/>
  <c r="DV23" i="15"/>
  <c r="DU23" i="15"/>
  <c r="DT23" i="15"/>
  <c r="DS23" i="15"/>
  <c r="DR23" i="15"/>
  <c r="DQ23" i="15"/>
  <c r="DP23" i="15"/>
  <c r="DO23" i="15"/>
  <c r="DN23" i="15"/>
  <c r="DM23" i="15"/>
  <c r="DL23" i="15"/>
  <c r="DK23" i="15"/>
  <c r="DJ23" i="15"/>
  <c r="DI23" i="15"/>
  <c r="DH23" i="15"/>
  <c r="DG23" i="15"/>
  <c r="DF23" i="15"/>
  <c r="DE23" i="15"/>
  <c r="DD23" i="15"/>
  <c r="DC23" i="15"/>
  <c r="DB23" i="15"/>
  <c r="DA23" i="15"/>
  <c r="CZ23" i="15"/>
  <c r="CY23" i="15"/>
  <c r="CX23" i="15"/>
  <c r="CW23" i="15"/>
  <c r="CV23" i="15"/>
  <c r="CU23" i="15"/>
  <c r="CT23" i="15"/>
  <c r="CS23" i="15"/>
  <c r="CR23" i="15"/>
  <c r="CQ23" i="15"/>
  <c r="CP23" i="15"/>
  <c r="CO23" i="15"/>
  <c r="CN23" i="15"/>
  <c r="CM23" i="15"/>
  <c r="CL23" i="15"/>
  <c r="CK23" i="15"/>
  <c r="CJ23" i="15"/>
  <c r="CI23" i="15"/>
  <c r="CH23" i="15"/>
  <c r="CG23" i="15"/>
  <c r="CF23" i="15"/>
  <c r="CE23" i="15"/>
  <c r="CD23" i="15"/>
  <c r="CC23" i="15"/>
  <c r="CB23" i="15"/>
  <c r="CA23" i="15"/>
  <c r="BZ23" i="15"/>
  <c r="BY23" i="15"/>
  <c r="BX23" i="15"/>
  <c r="BW23" i="15"/>
  <c r="BV23" i="15"/>
  <c r="BU23" i="15"/>
  <c r="BT23" i="15"/>
  <c r="BS23" i="15"/>
  <c r="BR23" i="15"/>
  <c r="BQ23" i="15"/>
  <c r="BP23" i="15"/>
  <c r="BO23" i="15"/>
  <c r="BN23" i="15"/>
  <c r="BM23" i="15"/>
  <c r="BL23" i="15"/>
  <c r="BK23" i="15"/>
  <c r="BJ23" i="15"/>
  <c r="BI23" i="15"/>
  <c r="BH23" i="15"/>
  <c r="BG23" i="15"/>
  <c r="BF23" i="15"/>
  <c r="BE23" i="15"/>
  <c r="BD23" i="15"/>
  <c r="BC23" i="15"/>
  <c r="BB23" i="15"/>
  <c r="BA23" i="15"/>
  <c r="AZ23" i="15"/>
  <c r="AY23" i="15"/>
  <c r="AX23" i="15"/>
  <c r="AW23" i="15"/>
  <c r="AV23" i="15"/>
  <c r="AU23" i="15"/>
  <c r="AT23" i="15"/>
  <c r="AS23" i="15"/>
  <c r="AR23" i="15"/>
  <c r="AQ23" i="15"/>
  <c r="AP23" i="15"/>
  <c r="AO23" i="15"/>
  <c r="AN23" i="15"/>
  <c r="AM23" i="15"/>
  <c r="AL23" i="15"/>
  <c r="AK23" i="15"/>
  <c r="AJ23" i="15"/>
  <c r="AI23" i="15"/>
  <c r="AH23" i="15"/>
  <c r="AC23" i="15"/>
  <c r="E23" i="15"/>
  <c r="D23" i="15"/>
  <c r="C23" i="15"/>
  <c r="B23" i="15"/>
  <c r="A23" i="15"/>
  <c r="IV22" i="15"/>
  <c r="IU22" i="15"/>
  <c r="IT22" i="15"/>
  <c r="IS22" i="15"/>
  <c r="IR22" i="15"/>
  <c r="IQ22" i="15"/>
  <c r="IP22" i="15"/>
  <c r="IO22" i="15"/>
  <c r="IN22" i="15"/>
  <c r="IM22" i="15"/>
  <c r="IL22" i="15"/>
  <c r="IK22" i="15"/>
  <c r="IJ22" i="15"/>
  <c r="II22" i="15"/>
  <c r="IH22" i="15"/>
  <c r="IG22" i="15"/>
  <c r="IF22" i="15"/>
  <c r="IE22" i="15"/>
  <c r="ID22" i="15"/>
  <c r="IC22" i="15"/>
  <c r="IB22" i="15"/>
  <c r="IA22" i="15"/>
  <c r="HZ22" i="15"/>
  <c r="HY22" i="15"/>
  <c r="HX22" i="15"/>
  <c r="HW22" i="15"/>
  <c r="HV22" i="15"/>
  <c r="HU22" i="15"/>
  <c r="HT22" i="15"/>
  <c r="HS22" i="15"/>
  <c r="HR22" i="15"/>
  <c r="HQ22" i="15"/>
  <c r="HP22" i="15"/>
  <c r="HO22" i="15"/>
  <c r="HN22" i="15"/>
  <c r="HM22" i="15"/>
  <c r="HL22" i="15"/>
  <c r="HK22" i="15"/>
  <c r="HJ22" i="15"/>
  <c r="HI22" i="15"/>
  <c r="HH22" i="15"/>
  <c r="HG22" i="15"/>
  <c r="HF22" i="15"/>
  <c r="HE22" i="15"/>
  <c r="HD22" i="15"/>
  <c r="HC22" i="15"/>
  <c r="HB22" i="15"/>
  <c r="HA22" i="15"/>
  <c r="GZ22" i="15"/>
  <c r="GY22" i="15"/>
  <c r="GX22" i="15"/>
  <c r="GW22" i="15"/>
  <c r="GV22" i="15"/>
  <c r="GU22" i="15"/>
  <c r="GT22" i="15"/>
  <c r="GS22" i="15"/>
  <c r="GR22" i="15"/>
  <c r="GQ22" i="15"/>
  <c r="GP22" i="15"/>
  <c r="GO22" i="15"/>
  <c r="GN22" i="15"/>
  <c r="GM22" i="15"/>
  <c r="GL22" i="15"/>
  <c r="GK22" i="15"/>
  <c r="GJ22" i="15"/>
  <c r="GI22" i="15"/>
  <c r="GH22" i="15"/>
  <c r="GG22" i="15"/>
  <c r="GF22" i="15"/>
  <c r="GE22" i="15"/>
  <c r="GD22" i="15"/>
  <c r="GC22" i="15"/>
  <c r="GB22" i="15"/>
  <c r="GA22" i="15"/>
  <c r="FZ22" i="15"/>
  <c r="FY22" i="15"/>
  <c r="FX22" i="15"/>
  <c r="FW22" i="15"/>
  <c r="FV22" i="15"/>
  <c r="FU22" i="15"/>
  <c r="FT22" i="15"/>
  <c r="FS22" i="15"/>
  <c r="FR22" i="15"/>
  <c r="FQ22" i="15"/>
  <c r="FP22" i="15"/>
  <c r="FO22" i="15"/>
  <c r="FN22" i="15"/>
  <c r="FM22" i="15"/>
  <c r="FL22" i="15"/>
  <c r="FK22" i="15"/>
  <c r="FJ22" i="15"/>
  <c r="FI22" i="15"/>
  <c r="FH22" i="15"/>
  <c r="FG22" i="15"/>
  <c r="FF22" i="15"/>
  <c r="FE22" i="15"/>
  <c r="FD22" i="15"/>
  <c r="FC22" i="15"/>
  <c r="FB22" i="15"/>
  <c r="FA22" i="15"/>
  <c r="EZ22" i="15"/>
  <c r="EY22" i="15"/>
  <c r="EX22" i="15"/>
  <c r="EW22" i="15"/>
  <c r="EV22" i="15"/>
  <c r="EU22" i="15"/>
  <c r="ET22" i="15"/>
  <c r="ES22" i="15"/>
  <c r="ER22" i="15"/>
  <c r="EQ22" i="15"/>
  <c r="EP22" i="15"/>
  <c r="EO22" i="15"/>
  <c r="EN22" i="15"/>
  <c r="EM22" i="15"/>
  <c r="EL22" i="15"/>
  <c r="EK22" i="15"/>
  <c r="EJ22" i="15"/>
  <c r="EI22" i="15"/>
  <c r="EH22" i="15"/>
  <c r="EG22" i="15"/>
  <c r="EF22" i="15"/>
  <c r="EE22" i="15"/>
  <c r="ED22" i="15"/>
  <c r="EC22" i="15"/>
  <c r="EB22" i="15"/>
  <c r="EA22" i="15"/>
  <c r="DZ22" i="15"/>
  <c r="DY22" i="15"/>
  <c r="DX22" i="15"/>
  <c r="DW22" i="15"/>
  <c r="DV22" i="15"/>
  <c r="DU22" i="15"/>
  <c r="DT22" i="15"/>
  <c r="DS22" i="15"/>
  <c r="DR22" i="15"/>
  <c r="DQ22" i="15"/>
  <c r="DP22" i="15"/>
  <c r="DO22" i="15"/>
  <c r="DN22" i="15"/>
  <c r="DM22" i="15"/>
  <c r="DL22" i="15"/>
  <c r="DK22" i="15"/>
  <c r="DJ22" i="15"/>
  <c r="DI22" i="15"/>
  <c r="DH22" i="15"/>
  <c r="DG22" i="15"/>
  <c r="DF22" i="15"/>
  <c r="DE22" i="15"/>
  <c r="DD22" i="15"/>
  <c r="DC22" i="15"/>
  <c r="DB22" i="15"/>
  <c r="DA22" i="15"/>
  <c r="CZ22" i="15"/>
  <c r="CY22" i="15"/>
  <c r="CX22" i="15"/>
  <c r="CW22" i="15"/>
  <c r="CV22" i="15"/>
  <c r="CU22" i="15"/>
  <c r="CT22" i="15"/>
  <c r="CS22" i="15"/>
  <c r="CR22" i="15"/>
  <c r="CQ22" i="15"/>
  <c r="CP22" i="15"/>
  <c r="CO22" i="15"/>
  <c r="CN22" i="15"/>
  <c r="CM22" i="15"/>
  <c r="CL22" i="15"/>
  <c r="CK22" i="15"/>
  <c r="CJ22" i="15"/>
  <c r="CI22" i="15"/>
  <c r="CH22" i="15"/>
  <c r="CG22" i="15"/>
  <c r="CF22" i="15"/>
  <c r="CE22" i="15"/>
  <c r="CD22" i="15"/>
  <c r="CC22" i="15"/>
  <c r="CB22" i="15"/>
  <c r="CA22" i="15"/>
  <c r="BZ22" i="15"/>
  <c r="BY22" i="15"/>
  <c r="BX22" i="15"/>
  <c r="BW22" i="15"/>
  <c r="BV22" i="15"/>
  <c r="BU22" i="15"/>
  <c r="BT22" i="15"/>
  <c r="BS22" i="15"/>
  <c r="BR22" i="15"/>
  <c r="BQ22" i="15"/>
  <c r="BP22" i="15"/>
  <c r="BO22" i="15"/>
  <c r="BN22" i="15"/>
  <c r="BM22" i="15"/>
  <c r="BL22" i="15"/>
  <c r="BK22" i="15"/>
  <c r="BJ22" i="15"/>
  <c r="BI22" i="15"/>
  <c r="BH22" i="15"/>
  <c r="BG22" i="15"/>
  <c r="BF22" i="15"/>
  <c r="BE22" i="15"/>
  <c r="BD22" i="15"/>
  <c r="BC22" i="15"/>
  <c r="BB22" i="15"/>
  <c r="BA22" i="15"/>
  <c r="AZ22" i="15"/>
  <c r="AY22" i="15"/>
  <c r="AX22" i="15"/>
  <c r="AW22" i="15"/>
  <c r="AV22" i="15"/>
  <c r="AU22" i="15"/>
  <c r="AT22" i="15"/>
  <c r="AS22" i="15"/>
  <c r="AR22" i="15"/>
  <c r="AQ22" i="15"/>
  <c r="AP22" i="15"/>
  <c r="AO22" i="15"/>
  <c r="AN22" i="15"/>
  <c r="AM22" i="15"/>
  <c r="AL22" i="15"/>
  <c r="AK22" i="15"/>
  <c r="AJ22" i="15"/>
  <c r="AI22" i="15"/>
  <c r="AH22" i="15"/>
  <c r="AC22" i="15"/>
  <c r="E22" i="15"/>
  <c r="D22" i="15"/>
  <c r="C22" i="15"/>
  <c r="B22" i="15"/>
  <c r="A22" i="15"/>
  <c r="IV21" i="15"/>
  <c r="IU21" i="15"/>
  <c r="IT21" i="15"/>
  <c r="IS21" i="15"/>
  <c r="IR21" i="15"/>
  <c r="IQ21" i="15"/>
  <c r="IP21" i="15"/>
  <c r="IO21" i="15"/>
  <c r="IN21" i="15"/>
  <c r="IM21" i="15"/>
  <c r="IL21" i="15"/>
  <c r="IK21" i="15"/>
  <c r="IJ21" i="15"/>
  <c r="II21" i="15"/>
  <c r="IH21" i="15"/>
  <c r="IG21" i="15"/>
  <c r="IF21" i="15"/>
  <c r="IE21" i="15"/>
  <c r="ID21" i="15"/>
  <c r="IC21" i="15"/>
  <c r="IB21" i="15"/>
  <c r="IA21" i="15"/>
  <c r="HZ21" i="15"/>
  <c r="HY21" i="15"/>
  <c r="HX21" i="15"/>
  <c r="HW21" i="15"/>
  <c r="HV21" i="15"/>
  <c r="HU21" i="15"/>
  <c r="HT21" i="15"/>
  <c r="HS21" i="15"/>
  <c r="HR21" i="15"/>
  <c r="HQ21" i="15"/>
  <c r="HP21" i="15"/>
  <c r="HO21" i="15"/>
  <c r="HN21" i="15"/>
  <c r="HM21" i="15"/>
  <c r="HL21" i="15"/>
  <c r="HK21" i="15"/>
  <c r="HJ21" i="15"/>
  <c r="HI21" i="15"/>
  <c r="HH21" i="15"/>
  <c r="HG21" i="15"/>
  <c r="HF21" i="15"/>
  <c r="HE21" i="15"/>
  <c r="HD21" i="15"/>
  <c r="HC21" i="15"/>
  <c r="HB21" i="15"/>
  <c r="HA21" i="15"/>
  <c r="GZ21" i="15"/>
  <c r="GY21" i="15"/>
  <c r="GX21" i="15"/>
  <c r="GW21" i="15"/>
  <c r="GV21" i="15"/>
  <c r="GU21" i="15"/>
  <c r="GT21" i="15"/>
  <c r="GS21" i="15"/>
  <c r="GR21" i="15"/>
  <c r="GQ21" i="15"/>
  <c r="GP21" i="15"/>
  <c r="GO21" i="15"/>
  <c r="GN21" i="15"/>
  <c r="GM21" i="15"/>
  <c r="GL21" i="15"/>
  <c r="GK21" i="15"/>
  <c r="GJ21" i="15"/>
  <c r="GI21" i="15"/>
  <c r="GH21" i="15"/>
  <c r="GG21" i="15"/>
  <c r="GF21" i="15"/>
  <c r="GE21" i="15"/>
  <c r="GD21" i="15"/>
  <c r="GC21" i="15"/>
  <c r="GB21" i="15"/>
  <c r="GA21" i="15"/>
  <c r="FZ21" i="15"/>
  <c r="FY21" i="15"/>
  <c r="FX21" i="15"/>
  <c r="FW21" i="15"/>
  <c r="FV21" i="15"/>
  <c r="FU21" i="15"/>
  <c r="FT21" i="15"/>
  <c r="FS21" i="15"/>
  <c r="FR21" i="15"/>
  <c r="FQ21" i="15"/>
  <c r="FP21" i="15"/>
  <c r="FO21" i="15"/>
  <c r="FN21" i="15"/>
  <c r="FM21" i="15"/>
  <c r="FL21" i="15"/>
  <c r="FK21" i="15"/>
  <c r="FJ21" i="15"/>
  <c r="FI21" i="15"/>
  <c r="FH21" i="15"/>
  <c r="FG21" i="15"/>
  <c r="FF21" i="15"/>
  <c r="FE21" i="15"/>
  <c r="FD21" i="15"/>
  <c r="FC21" i="15"/>
  <c r="FB21" i="15"/>
  <c r="FA21" i="15"/>
  <c r="EZ21" i="15"/>
  <c r="EY21" i="15"/>
  <c r="EX21" i="15"/>
  <c r="EW21" i="15"/>
  <c r="EV21" i="15"/>
  <c r="EU21" i="15"/>
  <c r="ET21" i="15"/>
  <c r="ES21" i="15"/>
  <c r="ER21" i="15"/>
  <c r="EQ21" i="15"/>
  <c r="EP21" i="15"/>
  <c r="EO21" i="15"/>
  <c r="EN21" i="15"/>
  <c r="EM21" i="15"/>
  <c r="EL21" i="15"/>
  <c r="EK21" i="15"/>
  <c r="EJ21" i="15"/>
  <c r="EI21" i="15"/>
  <c r="EH21" i="15"/>
  <c r="EG21" i="15"/>
  <c r="EF21" i="15"/>
  <c r="EE21" i="15"/>
  <c r="ED21" i="15"/>
  <c r="EC21" i="15"/>
  <c r="EB21" i="15"/>
  <c r="EA21" i="15"/>
  <c r="DZ21" i="15"/>
  <c r="DY21" i="15"/>
  <c r="DX21" i="15"/>
  <c r="DW21" i="15"/>
  <c r="DV21" i="15"/>
  <c r="DU21" i="15"/>
  <c r="DT21" i="15"/>
  <c r="DS21" i="15"/>
  <c r="DR21" i="15"/>
  <c r="DQ21" i="15"/>
  <c r="DP21" i="15"/>
  <c r="DO21" i="15"/>
  <c r="DN21" i="15"/>
  <c r="DM21" i="15"/>
  <c r="DL21" i="15"/>
  <c r="DK21" i="15"/>
  <c r="DJ21" i="15"/>
  <c r="DI21" i="15"/>
  <c r="DH21" i="15"/>
  <c r="DG21" i="15"/>
  <c r="DF21" i="15"/>
  <c r="DE21" i="15"/>
  <c r="DD21" i="15"/>
  <c r="DC21" i="15"/>
  <c r="DB21" i="15"/>
  <c r="DA21" i="15"/>
  <c r="CZ21" i="15"/>
  <c r="CY21" i="15"/>
  <c r="CX21" i="15"/>
  <c r="CW21" i="15"/>
  <c r="CV21" i="15"/>
  <c r="CU21" i="15"/>
  <c r="CT21" i="15"/>
  <c r="CS21" i="15"/>
  <c r="CR21" i="15"/>
  <c r="CQ21" i="15"/>
  <c r="CP21" i="15"/>
  <c r="CO21" i="15"/>
  <c r="CN21" i="15"/>
  <c r="CM21" i="15"/>
  <c r="CL21" i="15"/>
  <c r="CK21" i="15"/>
  <c r="CJ21" i="15"/>
  <c r="CI21" i="15"/>
  <c r="CH21" i="15"/>
  <c r="CG21" i="15"/>
  <c r="CF21" i="15"/>
  <c r="CE21" i="15"/>
  <c r="CD21" i="15"/>
  <c r="CC21" i="15"/>
  <c r="CB21" i="15"/>
  <c r="CA21" i="15"/>
  <c r="BZ21" i="15"/>
  <c r="BY21" i="15"/>
  <c r="BX21" i="15"/>
  <c r="BW21" i="15"/>
  <c r="BV21" i="15"/>
  <c r="BU21" i="15"/>
  <c r="BT21" i="15"/>
  <c r="BS21" i="15"/>
  <c r="BR21" i="15"/>
  <c r="BQ21" i="15"/>
  <c r="BP21" i="15"/>
  <c r="BO21" i="15"/>
  <c r="BN21" i="15"/>
  <c r="BM21" i="15"/>
  <c r="BL21" i="15"/>
  <c r="BK21" i="15"/>
  <c r="BJ21" i="15"/>
  <c r="BI21" i="15"/>
  <c r="BH21" i="15"/>
  <c r="BG21" i="15"/>
  <c r="BF21" i="15"/>
  <c r="BE21" i="15"/>
  <c r="BD21" i="15"/>
  <c r="BC21" i="15"/>
  <c r="BB21" i="15"/>
  <c r="BA21" i="15"/>
  <c r="AZ21" i="15"/>
  <c r="AY21" i="15"/>
  <c r="AX21" i="15"/>
  <c r="AW21" i="15"/>
  <c r="AV21" i="15"/>
  <c r="AU21" i="15"/>
  <c r="AT21" i="15"/>
  <c r="AS21" i="15"/>
  <c r="AR21" i="15"/>
  <c r="AQ21" i="15"/>
  <c r="AP21" i="15"/>
  <c r="AO21" i="15"/>
  <c r="AN21" i="15"/>
  <c r="AM21" i="15"/>
  <c r="AL21" i="15"/>
  <c r="AK21" i="15"/>
  <c r="AJ21" i="15"/>
  <c r="AI21" i="15"/>
  <c r="AH21" i="15"/>
  <c r="AC21" i="15"/>
  <c r="E21" i="15"/>
  <c r="D21" i="15"/>
  <c r="C21" i="15"/>
  <c r="B21" i="15"/>
  <c r="A21" i="15"/>
  <c r="IV20" i="15"/>
  <c r="IU20" i="15"/>
  <c r="IT20" i="15"/>
  <c r="IS20" i="15"/>
  <c r="IR20" i="15"/>
  <c r="IQ20" i="15"/>
  <c r="IP20" i="15"/>
  <c r="IO20" i="15"/>
  <c r="IN20" i="15"/>
  <c r="IM20" i="15"/>
  <c r="IL20" i="15"/>
  <c r="IK20" i="15"/>
  <c r="IJ20" i="15"/>
  <c r="II20" i="15"/>
  <c r="IH20" i="15"/>
  <c r="IG20" i="15"/>
  <c r="IF20" i="15"/>
  <c r="IE20" i="15"/>
  <c r="ID20" i="15"/>
  <c r="IC20" i="15"/>
  <c r="IB20" i="15"/>
  <c r="IA20" i="15"/>
  <c r="HZ20" i="15"/>
  <c r="HY20" i="15"/>
  <c r="HX20" i="15"/>
  <c r="HW20" i="15"/>
  <c r="HV20" i="15"/>
  <c r="HU20" i="15"/>
  <c r="HT20" i="15"/>
  <c r="HS20" i="15"/>
  <c r="HR20" i="15"/>
  <c r="HQ20" i="15"/>
  <c r="HP20" i="15"/>
  <c r="HO20" i="15"/>
  <c r="HN20" i="15"/>
  <c r="HM20" i="15"/>
  <c r="HL20" i="15"/>
  <c r="HK20" i="15"/>
  <c r="HJ20" i="15"/>
  <c r="HI20" i="15"/>
  <c r="HH20" i="15"/>
  <c r="HG20" i="15"/>
  <c r="HF20" i="15"/>
  <c r="HE20" i="15"/>
  <c r="HD20" i="15"/>
  <c r="HC20" i="15"/>
  <c r="HB20" i="15"/>
  <c r="HA20" i="15"/>
  <c r="GZ20" i="15"/>
  <c r="GY20" i="15"/>
  <c r="GX20" i="15"/>
  <c r="GW20" i="15"/>
  <c r="GV20" i="15"/>
  <c r="GU20" i="15"/>
  <c r="GT20" i="15"/>
  <c r="GS20" i="15"/>
  <c r="GR20" i="15"/>
  <c r="GQ20" i="15"/>
  <c r="GP20" i="15"/>
  <c r="GO20" i="15"/>
  <c r="GN20" i="15"/>
  <c r="GM20" i="15"/>
  <c r="GL20" i="15"/>
  <c r="GK20" i="15"/>
  <c r="GJ20" i="15"/>
  <c r="GI20" i="15"/>
  <c r="GH20" i="15"/>
  <c r="GG20" i="15"/>
  <c r="GF20" i="15"/>
  <c r="GE20" i="15"/>
  <c r="GD20" i="15"/>
  <c r="GC20" i="15"/>
  <c r="GB20" i="15"/>
  <c r="GA20" i="15"/>
  <c r="FZ20" i="15"/>
  <c r="FY20" i="15"/>
  <c r="FX20" i="15"/>
  <c r="FW20" i="15"/>
  <c r="FV20" i="15"/>
  <c r="FU20" i="15"/>
  <c r="FT20" i="15"/>
  <c r="FS20" i="15"/>
  <c r="FR20" i="15"/>
  <c r="FQ20" i="15"/>
  <c r="FP20" i="15"/>
  <c r="FO20" i="15"/>
  <c r="FN20" i="15"/>
  <c r="FM20" i="15"/>
  <c r="FL20" i="15"/>
  <c r="FK20" i="15"/>
  <c r="FJ20" i="15"/>
  <c r="FI20" i="15"/>
  <c r="FH20" i="15"/>
  <c r="FG20" i="15"/>
  <c r="FF20" i="15"/>
  <c r="FE20" i="15"/>
  <c r="FD20" i="15"/>
  <c r="FC20" i="15"/>
  <c r="FB20" i="15"/>
  <c r="FA20" i="15"/>
  <c r="EZ20" i="15"/>
  <c r="EY20" i="15"/>
  <c r="EX20" i="15"/>
  <c r="EW20" i="15"/>
  <c r="EV20" i="15"/>
  <c r="EU20" i="15"/>
  <c r="ET20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Y20" i="15"/>
  <c r="DX20" i="15"/>
  <c r="DW20" i="15"/>
  <c r="DV20" i="15"/>
  <c r="DU20" i="15"/>
  <c r="DT20" i="15"/>
  <c r="DS20" i="15"/>
  <c r="DR20" i="15"/>
  <c r="DQ20" i="15"/>
  <c r="DP20" i="15"/>
  <c r="DO20" i="15"/>
  <c r="DN20" i="15"/>
  <c r="DM20" i="15"/>
  <c r="DL20" i="15"/>
  <c r="DK20" i="15"/>
  <c r="DJ20" i="15"/>
  <c r="DI20" i="15"/>
  <c r="DH20" i="15"/>
  <c r="DG20" i="15"/>
  <c r="DF20" i="15"/>
  <c r="DE20" i="15"/>
  <c r="DD20" i="15"/>
  <c r="DC20" i="15"/>
  <c r="DB20" i="15"/>
  <c r="DA20" i="15"/>
  <c r="CZ20" i="15"/>
  <c r="CY20" i="15"/>
  <c r="CX20" i="15"/>
  <c r="CW20" i="15"/>
  <c r="CV20" i="15"/>
  <c r="CU20" i="15"/>
  <c r="CT20" i="15"/>
  <c r="CS20" i="15"/>
  <c r="CR20" i="15"/>
  <c r="CQ20" i="15"/>
  <c r="CP20" i="15"/>
  <c r="CO20" i="15"/>
  <c r="CN20" i="15"/>
  <c r="CM20" i="15"/>
  <c r="CL20" i="15"/>
  <c r="CK20" i="15"/>
  <c r="CJ20" i="15"/>
  <c r="CI20" i="15"/>
  <c r="CH20" i="15"/>
  <c r="CG20" i="15"/>
  <c r="CF20" i="15"/>
  <c r="CE20" i="15"/>
  <c r="CD20" i="15"/>
  <c r="CC20" i="15"/>
  <c r="CB20" i="15"/>
  <c r="CA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C20" i="15"/>
  <c r="E20" i="15"/>
  <c r="D20" i="15"/>
  <c r="C20" i="15"/>
  <c r="B20" i="15"/>
  <c r="IV19" i="15"/>
  <c r="IU19" i="15"/>
  <c r="IT19" i="15"/>
  <c r="IS19" i="15"/>
  <c r="IR19" i="15"/>
  <c r="IQ19" i="15"/>
  <c r="IP19" i="15"/>
  <c r="IO19" i="15"/>
  <c r="IN19" i="15"/>
  <c r="IM19" i="15"/>
  <c r="IL19" i="15"/>
  <c r="IK19" i="15"/>
  <c r="IJ19" i="15"/>
  <c r="II19" i="15"/>
  <c r="IH19" i="15"/>
  <c r="IG19" i="15"/>
  <c r="IF19" i="15"/>
  <c r="IE19" i="15"/>
  <c r="ID19" i="15"/>
  <c r="IC19" i="15"/>
  <c r="IB19" i="15"/>
  <c r="IA19" i="15"/>
  <c r="HZ19" i="15"/>
  <c r="HY19" i="15"/>
  <c r="HX19" i="15"/>
  <c r="HW19" i="15"/>
  <c r="HV19" i="15"/>
  <c r="HU19" i="15"/>
  <c r="HT19" i="15"/>
  <c r="HS19" i="15"/>
  <c r="HR19" i="15"/>
  <c r="HQ19" i="15"/>
  <c r="HP19" i="15"/>
  <c r="HO19" i="15"/>
  <c r="HN19" i="15"/>
  <c r="HM19" i="15"/>
  <c r="HL19" i="15"/>
  <c r="HK19" i="15"/>
  <c r="HJ19" i="15"/>
  <c r="HI19" i="15"/>
  <c r="HH19" i="15"/>
  <c r="HG19" i="15"/>
  <c r="HF19" i="15"/>
  <c r="HE19" i="15"/>
  <c r="HD19" i="15"/>
  <c r="HC19" i="15"/>
  <c r="HB19" i="15"/>
  <c r="HA19" i="15"/>
  <c r="GZ19" i="15"/>
  <c r="GY19" i="15"/>
  <c r="GX19" i="15"/>
  <c r="GW19" i="15"/>
  <c r="GV19" i="15"/>
  <c r="GU19" i="15"/>
  <c r="GT19" i="15"/>
  <c r="GS19" i="15"/>
  <c r="GR19" i="15"/>
  <c r="GQ19" i="15"/>
  <c r="GP19" i="15"/>
  <c r="GO19" i="15"/>
  <c r="GN19" i="15"/>
  <c r="GM19" i="15"/>
  <c r="GL19" i="15"/>
  <c r="GK19" i="15"/>
  <c r="GJ19" i="15"/>
  <c r="GI19" i="15"/>
  <c r="GH19" i="15"/>
  <c r="GG19" i="15"/>
  <c r="GF19" i="15"/>
  <c r="GE19" i="15"/>
  <c r="GD19" i="15"/>
  <c r="GC19" i="15"/>
  <c r="GB19" i="15"/>
  <c r="GA19" i="15"/>
  <c r="FZ19" i="15"/>
  <c r="FY19" i="15"/>
  <c r="FX19" i="15"/>
  <c r="FW19" i="15"/>
  <c r="FV19" i="15"/>
  <c r="FU19" i="15"/>
  <c r="FT19" i="15"/>
  <c r="FS19" i="15"/>
  <c r="FR19" i="15"/>
  <c r="FQ19" i="15"/>
  <c r="FP19" i="15"/>
  <c r="FO19" i="15"/>
  <c r="FN19" i="15"/>
  <c r="FM19" i="15"/>
  <c r="FL19" i="15"/>
  <c r="FK19" i="15"/>
  <c r="FJ19" i="15"/>
  <c r="FI19" i="15"/>
  <c r="FH19" i="15"/>
  <c r="FG19" i="15"/>
  <c r="FF19" i="15"/>
  <c r="FE19" i="15"/>
  <c r="FD19" i="15"/>
  <c r="FC19" i="15"/>
  <c r="FB19" i="15"/>
  <c r="FA19" i="15"/>
  <c r="EZ19" i="15"/>
  <c r="EY19" i="15"/>
  <c r="EX19" i="15"/>
  <c r="EW19" i="15"/>
  <c r="EV19" i="15"/>
  <c r="EU19" i="15"/>
  <c r="ET19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Y19" i="15"/>
  <c r="DX19" i="15"/>
  <c r="DW19" i="15"/>
  <c r="DV19" i="15"/>
  <c r="DU19" i="15"/>
  <c r="DT19" i="15"/>
  <c r="DS19" i="15"/>
  <c r="DR19" i="15"/>
  <c r="DQ19" i="15"/>
  <c r="DP19" i="15"/>
  <c r="DO19" i="15"/>
  <c r="DN19" i="15"/>
  <c r="DM19" i="15"/>
  <c r="DL19" i="15"/>
  <c r="DK19" i="15"/>
  <c r="DJ19" i="15"/>
  <c r="DI19" i="15"/>
  <c r="DH19" i="15"/>
  <c r="DG19" i="15"/>
  <c r="DF19" i="15"/>
  <c r="DE19" i="15"/>
  <c r="DD19" i="15"/>
  <c r="DC19" i="15"/>
  <c r="DB19" i="15"/>
  <c r="DA19" i="15"/>
  <c r="CZ19" i="15"/>
  <c r="CY19" i="15"/>
  <c r="CX19" i="15"/>
  <c r="CW19" i="15"/>
  <c r="CV19" i="15"/>
  <c r="CU19" i="15"/>
  <c r="CT19" i="15"/>
  <c r="CS19" i="15"/>
  <c r="CR19" i="15"/>
  <c r="CQ19" i="15"/>
  <c r="CP19" i="15"/>
  <c r="CO19" i="15"/>
  <c r="CN19" i="15"/>
  <c r="CM19" i="15"/>
  <c r="CL19" i="15"/>
  <c r="CK19" i="15"/>
  <c r="CJ19" i="15"/>
  <c r="CI19" i="15"/>
  <c r="CH19" i="15"/>
  <c r="CG19" i="15"/>
  <c r="CF19" i="15"/>
  <c r="CE19" i="15"/>
  <c r="CD19" i="15"/>
  <c r="CC19" i="15"/>
  <c r="CB19" i="15"/>
  <c r="CA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C19" i="15"/>
  <c r="E19" i="15"/>
  <c r="D19" i="15"/>
  <c r="C19" i="15"/>
  <c r="B19" i="15"/>
  <c r="A19" i="15"/>
  <c r="IV18" i="15"/>
  <c r="IU18" i="15"/>
  <c r="IT18" i="15"/>
  <c r="IS18" i="15"/>
  <c r="IR18" i="15"/>
  <c r="IQ18" i="15"/>
  <c r="IP18" i="15"/>
  <c r="IO18" i="15"/>
  <c r="IN18" i="15"/>
  <c r="IM18" i="15"/>
  <c r="IL18" i="15"/>
  <c r="IK18" i="15"/>
  <c r="IJ18" i="15"/>
  <c r="II18" i="15"/>
  <c r="IH18" i="15"/>
  <c r="IG18" i="15"/>
  <c r="IF18" i="15"/>
  <c r="IE18" i="15"/>
  <c r="ID18" i="15"/>
  <c r="IC18" i="15"/>
  <c r="IB18" i="15"/>
  <c r="IA18" i="15"/>
  <c r="HZ18" i="15"/>
  <c r="HY18" i="15"/>
  <c r="HX18" i="15"/>
  <c r="HW18" i="15"/>
  <c r="HV18" i="15"/>
  <c r="HU18" i="15"/>
  <c r="HT18" i="15"/>
  <c r="HS18" i="15"/>
  <c r="HR18" i="15"/>
  <c r="HQ18" i="15"/>
  <c r="HP18" i="15"/>
  <c r="HO18" i="15"/>
  <c r="HN18" i="15"/>
  <c r="HM18" i="15"/>
  <c r="HL18" i="15"/>
  <c r="HK18" i="15"/>
  <c r="HJ18" i="15"/>
  <c r="HI18" i="15"/>
  <c r="HH18" i="15"/>
  <c r="HG18" i="15"/>
  <c r="HF18" i="15"/>
  <c r="HE18" i="15"/>
  <c r="HD18" i="15"/>
  <c r="HC18" i="15"/>
  <c r="HB18" i="15"/>
  <c r="HA18" i="15"/>
  <c r="GZ18" i="15"/>
  <c r="GY18" i="15"/>
  <c r="GX18" i="15"/>
  <c r="GW18" i="15"/>
  <c r="GV18" i="15"/>
  <c r="GU18" i="15"/>
  <c r="GT18" i="15"/>
  <c r="GS18" i="15"/>
  <c r="GR18" i="15"/>
  <c r="GQ18" i="15"/>
  <c r="GP18" i="15"/>
  <c r="GO18" i="15"/>
  <c r="GN18" i="15"/>
  <c r="GM18" i="15"/>
  <c r="GL18" i="15"/>
  <c r="GK18" i="15"/>
  <c r="GJ18" i="15"/>
  <c r="GI18" i="15"/>
  <c r="GH18" i="15"/>
  <c r="GG18" i="15"/>
  <c r="GF18" i="15"/>
  <c r="GE18" i="15"/>
  <c r="GD18" i="15"/>
  <c r="GC18" i="15"/>
  <c r="GB18" i="15"/>
  <c r="GA18" i="15"/>
  <c r="FZ18" i="15"/>
  <c r="FY18" i="15"/>
  <c r="FX18" i="15"/>
  <c r="FW18" i="15"/>
  <c r="FV18" i="15"/>
  <c r="FU18" i="15"/>
  <c r="FT18" i="15"/>
  <c r="FS18" i="15"/>
  <c r="FR18" i="15"/>
  <c r="FQ18" i="15"/>
  <c r="FP18" i="15"/>
  <c r="FO18" i="15"/>
  <c r="FN18" i="15"/>
  <c r="FM18" i="15"/>
  <c r="FL18" i="15"/>
  <c r="FK18" i="15"/>
  <c r="FJ18" i="15"/>
  <c r="FI18" i="15"/>
  <c r="FH18" i="15"/>
  <c r="FG18" i="15"/>
  <c r="FF18" i="15"/>
  <c r="FE18" i="15"/>
  <c r="FD18" i="15"/>
  <c r="FC18" i="15"/>
  <c r="FB18" i="15"/>
  <c r="FA18" i="15"/>
  <c r="EZ18" i="15"/>
  <c r="EY18" i="15"/>
  <c r="EX18" i="15"/>
  <c r="EW18" i="15"/>
  <c r="EV18" i="15"/>
  <c r="EU18" i="15"/>
  <c r="ET18" i="15"/>
  <c r="ES18" i="15"/>
  <c r="ER18" i="15"/>
  <c r="EQ18" i="15"/>
  <c r="EP18" i="15"/>
  <c r="EO18" i="15"/>
  <c r="EN18" i="15"/>
  <c r="EM18" i="15"/>
  <c r="EL18" i="15"/>
  <c r="EK18" i="15"/>
  <c r="EJ18" i="15"/>
  <c r="EI18" i="15"/>
  <c r="EH18" i="15"/>
  <c r="EG18" i="15"/>
  <c r="EF18" i="15"/>
  <c r="EE18" i="15"/>
  <c r="ED18" i="15"/>
  <c r="EC18" i="15"/>
  <c r="EB18" i="15"/>
  <c r="EA18" i="15"/>
  <c r="DZ18" i="15"/>
  <c r="DY18" i="15"/>
  <c r="DX18" i="15"/>
  <c r="DW18" i="15"/>
  <c r="DV18" i="15"/>
  <c r="DU18" i="15"/>
  <c r="DT18" i="15"/>
  <c r="DS18" i="15"/>
  <c r="DR18" i="15"/>
  <c r="DQ18" i="15"/>
  <c r="DP18" i="15"/>
  <c r="DO18" i="15"/>
  <c r="DN18" i="15"/>
  <c r="DM18" i="15"/>
  <c r="DL18" i="15"/>
  <c r="DK18" i="15"/>
  <c r="DJ18" i="15"/>
  <c r="DI18" i="15"/>
  <c r="DH18" i="15"/>
  <c r="DG18" i="15"/>
  <c r="DF18" i="15"/>
  <c r="DE18" i="15"/>
  <c r="DD18" i="15"/>
  <c r="DC18" i="15"/>
  <c r="DB18" i="15"/>
  <c r="DA18" i="15"/>
  <c r="CZ18" i="15"/>
  <c r="CY18" i="15"/>
  <c r="CX18" i="15"/>
  <c r="CW18" i="15"/>
  <c r="CV18" i="15"/>
  <c r="CU18" i="15"/>
  <c r="CT18" i="15"/>
  <c r="CS18" i="15"/>
  <c r="CR18" i="15"/>
  <c r="CQ18" i="15"/>
  <c r="CP18" i="15"/>
  <c r="CO18" i="15"/>
  <c r="CN18" i="15"/>
  <c r="CM18" i="15"/>
  <c r="CL18" i="15"/>
  <c r="CK18" i="15"/>
  <c r="CJ18" i="15"/>
  <c r="CI18" i="15"/>
  <c r="CH18" i="15"/>
  <c r="CG18" i="15"/>
  <c r="CF18" i="15"/>
  <c r="CE18" i="15"/>
  <c r="CD18" i="15"/>
  <c r="CC18" i="15"/>
  <c r="CB18" i="15"/>
  <c r="CA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C18" i="15"/>
  <c r="E18" i="15"/>
  <c r="D18" i="15"/>
  <c r="C18" i="15"/>
  <c r="B18" i="15"/>
  <c r="A18" i="15"/>
  <c r="IV17" i="15"/>
  <c r="IU17" i="15"/>
  <c r="IT17" i="15"/>
  <c r="IS17" i="15"/>
  <c r="IR17" i="15"/>
  <c r="IQ17" i="15"/>
  <c r="IP17" i="15"/>
  <c r="IO17" i="15"/>
  <c r="IN17" i="15"/>
  <c r="IM17" i="15"/>
  <c r="IL17" i="15"/>
  <c r="IK17" i="15"/>
  <c r="IJ17" i="15"/>
  <c r="II17" i="15"/>
  <c r="IH17" i="15"/>
  <c r="IG17" i="15"/>
  <c r="IF17" i="15"/>
  <c r="IE17" i="15"/>
  <c r="ID17" i="15"/>
  <c r="IC17" i="15"/>
  <c r="IB17" i="15"/>
  <c r="IA17" i="15"/>
  <c r="HZ17" i="15"/>
  <c r="HY17" i="15"/>
  <c r="HX17" i="15"/>
  <c r="HW17" i="15"/>
  <c r="HV17" i="15"/>
  <c r="HU17" i="15"/>
  <c r="HT17" i="15"/>
  <c r="HS17" i="15"/>
  <c r="HR17" i="15"/>
  <c r="HQ17" i="15"/>
  <c r="HP17" i="15"/>
  <c r="HO17" i="15"/>
  <c r="HN17" i="15"/>
  <c r="HM17" i="15"/>
  <c r="HL17" i="15"/>
  <c r="HK17" i="15"/>
  <c r="HJ17" i="15"/>
  <c r="HI17" i="15"/>
  <c r="HH17" i="15"/>
  <c r="HG17" i="15"/>
  <c r="HF17" i="15"/>
  <c r="HE17" i="15"/>
  <c r="HD17" i="15"/>
  <c r="HC17" i="15"/>
  <c r="HB17" i="15"/>
  <c r="HA17" i="15"/>
  <c r="GZ17" i="15"/>
  <c r="GY17" i="15"/>
  <c r="GX17" i="15"/>
  <c r="GW17" i="15"/>
  <c r="GV17" i="15"/>
  <c r="GU17" i="15"/>
  <c r="GT17" i="15"/>
  <c r="GS17" i="15"/>
  <c r="GR17" i="15"/>
  <c r="GQ17" i="15"/>
  <c r="GP17" i="15"/>
  <c r="GO17" i="15"/>
  <c r="GN17" i="15"/>
  <c r="GM17" i="15"/>
  <c r="GL17" i="15"/>
  <c r="GK17" i="15"/>
  <c r="GJ17" i="15"/>
  <c r="GI17" i="15"/>
  <c r="GH17" i="15"/>
  <c r="GG17" i="15"/>
  <c r="GF17" i="15"/>
  <c r="GE17" i="15"/>
  <c r="GD17" i="15"/>
  <c r="GC17" i="15"/>
  <c r="GB17" i="15"/>
  <c r="GA17" i="15"/>
  <c r="FZ17" i="15"/>
  <c r="FY17" i="15"/>
  <c r="FX17" i="15"/>
  <c r="FW17" i="15"/>
  <c r="FV17" i="15"/>
  <c r="FU17" i="15"/>
  <c r="FT17" i="15"/>
  <c r="FS17" i="15"/>
  <c r="FR17" i="15"/>
  <c r="FQ17" i="15"/>
  <c r="FP17" i="15"/>
  <c r="FO17" i="15"/>
  <c r="FN17" i="15"/>
  <c r="FM17" i="15"/>
  <c r="FL17" i="15"/>
  <c r="FK17" i="15"/>
  <c r="FJ17" i="15"/>
  <c r="FI17" i="15"/>
  <c r="FH17" i="15"/>
  <c r="FG17" i="15"/>
  <c r="FF17" i="15"/>
  <c r="FE17" i="15"/>
  <c r="FD17" i="15"/>
  <c r="FC17" i="15"/>
  <c r="FB17" i="15"/>
  <c r="FA17" i="15"/>
  <c r="EZ17" i="15"/>
  <c r="EY17" i="15"/>
  <c r="EX17" i="15"/>
  <c r="EW17" i="15"/>
  <c r="EV17" i="15"/>
  <c r="EU17" i="15"/>
  <c r="ET17" i="15"/>
  <c r="ES17" i="15"/>
  <c r="ER17" i="15"/>
  <c r="EQ17" i="15"/>
  <c r="EP17" i="15"/>
  <c r="EO17" i="15"/>
  <c r="EN17" i="15"/>
  <c r="EM17" i="15"/>
  <c r="EL17" i="15"/>
  <c r="EK17" i="15"/>
  <c r="EJ17" i="15"/>
  <c r="EI17" i="15"/>
  <c r="EH17" i="15"/>
  <c r="EG17" i="15"/>
  <c r="EF17" i="15"/>
  <c r="EE17" i="15"/>
  <c r="ED17" i="15"/>
  <c r="EC17" i="15"/>
  <c r="EB17" i="15"/>
  <c r="EA17" i="15"/>
  <c r="DZ17" i="15"/>
  <c r="DY17" i="15"/>
  <c r="DX17" i="15"/>
  <c r="DW17" i="15"/>
  <c r="DV17" i="15"/>
  <c r="DU17" i="15"/>
  <c r="DT17" i="15"/>
  <c r="DS17" i="15"/>
  <c r="DR17" i="15"/>
  <c r="DQ17" i="15"/>
  <c r="DP17" i="15"/>
  <c r="DO17" i="15"/>
  <c r="DN17" i="15"/>
  <c r="DM17" i="15"/>
  <c r="DL17" i="15"/>
  <c r="DK17" i="15"/>
  <c r="DJ17" i="15"/>
  <c r="DI17" i="15"/>
  <c r="DH17" i="15"/>
  <c r="DG17" i="15"/>
  <c r="DF17" i="15"/>
  <c r="DE17" i="15"/>
  <c r="DD17" i="15"/>
  <c r="DC17" i="15"/>
  <c r="DB17" i="15"/>
  <c r="DA17" i="15"/>
  <c r="CZ17" i="15"/>
  <c r="CY17" i="15"/>
  <c r="CX17" i="15"/>
  <c r="CW17" i="15"/>
  <c r="CV17" i="15"/>
  <c r="CU17" i="15"/>
  <c r="CT17" i="15"/>
  <c r="CS17" i="15"/>
  <c r="CR17" i="15"/>
  <c r="CQ17" i="15"/>
  <c r="CP17" i="15"/>
  <c r="CO17" i="15"/>
  <c r="CN17" i="15"/>
  <c r="CM17" i="15"/>
  <c r="CL17" i="15"/>
  <c r="CK17" i="15"/>
  <c r="CJ17" i="15"/>
  <c r="CI17" i="15"/>
  <c r="CH17" i="15"/>
  <c r="CG17" i="15"/>
  <c r="CF17" i="15"/>
  <c r="CE17" i="15"/>
  <c r="CD17" i="15"/>
  <c r="CC17" i="15"/>
  <c r="CB17" i="15"/>
  <c r="CA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C17" i="15"/>
  <c r="E17" i="15"/>
  <c r="D17" i="15"/>
  <c r="C17" i="15"/>
  <c r="B17" i="15"/>
  <c r="A17" i="15"/>
  <c r="IV16" i="15"/>
  <c r="IU16" i="15"/>
  <c r="IT16" i="15"/>
  <c r="IS16" i="15"/>
  <c r="IR16" i="15"/>
  <c r="IQ16" i="15"/>
  <c r="IP16" i="15"/>
  <c r="IO16" i="15"/>
  <c r="IN16" i="15"/>
  <c r="IM16" i="15"/>
  <c r="IL16" i="15"/>
  <c r="IK16" i="15"/>
  <c r="IJ16" i="15"/>
  <c r="II16" i="15"/>
  <c r="IH16" i="15"/>
  <c r="IG16" i="15"/>
  <c r="IF16" i="15"/>
  <c r="IE16" i="15"/>
  <c r="ID16" i="15"/>
  <c r="IC16" i="15"/>
  <c r="IB16" i="15"/>
  <c r="IA16" i="15"/>
  <c r="HZ16" i="15"/>
  <c r="HY16" i="15"/>
  <c r="HX16" i="15"/>
  <c r="HW16" i="15"/>
  <c r="HV16" i="15"/>
  <c r="HU16" i="15"/>
  <c r="HT16" i="15"/>
  <c r="HS16" i="15"/>
  <c r="HR16" i="15"/>
  <c r="HQ16" i="15"/>
  <c r="HP16" i="15"/>
  <c r="HO16" i="15"/>
  <c r="HN16" i="15"/>
  <c r="HM16" i="15"/>
  <c r="HL16" i="15"/>
  <c r="HK16" i="15"/>
  <c r="HJ16" i="15"/>
  <c r="HI16" i="15"/>
  <c r="HH16" i="15"/>
  <c r="HG16" i="15"/>
  <c r="HF16" i="15"/>
  <c r="HE16" i="15"/>
  <c r="HD16" i="15"/>
  <c r="HC16" i="15"/>
  <c r="HB16" i="15"/>
  <c r="HA16" i="15"/>
  <c r="GZ16" i="15"/>
  <c r="GY16" i="15"/>
  <c r="GX16" i="15"/>
  <c r="GW16" i="15"/>
  <c r="GV16" i="15"/>
  <c r="GU16" i="15"/>
  <c r="GT16" i="15"/>
  <c r="GS16" i="15"/>
  <c r="GR16" i="15"/>
  <c r="GQ16" i="15"/>
  <c r="GP16" i="15"/>
  <c r="GO16" i="15"/>
  <c r="GN16" i="15"/>
  <c r="GM16" i="15"/>
  <c r="GL16" i="15"/>
  <c r="GK16" i="15"/>
  <c r="GJ16" i="15"/>
  <c r="GI16" i="15"/>
  <c r="GH16" i="15"/>
  <c r="GG16" i="15"/>
  <c r="GF16" i="15"/>
  <c r="GE16" i="15"/>
  <c r="GD16" i="15"/>
  <c r="GC16" i="15"/>
  <c r="GB16" i="15"/>
  <c r="GA16" i="15"/>
  <c r="FZ16" i="15"/>
  <c r="FY16" i="15"/>
  <c r="FX16" i="15"/>
  <c r="FW16" i="15"/>
  <c r="FV16" i="15"/>
  <c r="FU16" i="15"/>
  <c r="FT16" i="15"/>
  <c r="FS16" i="15"/>
  <c r="FR16" i="15"/>
  <c r="FQ16" i="15"/>
  <c r="FP16" i="15"/>
  <c r="FO16" i="15"/>
  <c r="FN16" i="15"/>
  <c r="FM16" i="15"/>
  <c r="FL16" i="15"/>
  <c r="FK16" i="15"/>
  <c r="FJ16" i="15"/>
  <c r="FI16" i="15"/>
  <c r="FH16" i="15"/>
  <c r="FG16" i="15"/>
  <c r="FF16" i="15"/>
  <c r="FE16" i="15"/>
  <c r="FD16" i="15"/>
  <c r="FC16" i="15"/>
  <c r="FB16" i="15"/>
  <c r="FA16" i="15"/>
  <c r="EZ16" i="15"/>
  <c r="EY16" i="15"/>
  <c r="EX16" i="15"/>
  <c r="EW16" i="15"/>
  <c r="EV16" i="15"/>
  <c r="EU16" i="15"/>
  <c r="ET16" i="15"/>
  <c r="ES16" i="15"/>
  <c r="ER16" i="15"/>
  <c r="EQ16" i="15"/>
  <c r="EP16" i="15"/>
  <c r="EO16" i="15"/>
  <c r="EN16" i="15"/>
  <c r="EM16" i="15"/>
  <c r="EL16" i="15"/>
  <c r="EK16" i="15"/>
  <c r="EJ16" i="15"/>
  <c r="EI16" i="15"/>
  <c r="EH16" i="15"/>
  <c r="EG16" i="15"/>
  <c r="EF16" i="15"/>
  <c r="EE16" i="15"/>
  <c r="ED16" i="15"/>
  <c r="EC16" i="15"/>
  <c r="EB16" i="15"/>
  <c r="EA16" i="15"/>
  <c r="DZ16" i="15"/>
  <c r="DY16" i="15"/>
  <c r="DX16" i="15"/>
  <c r="DW16" i="15"/>
  <c r="DV16" i="15"/>
  <c r="DU16" i="15"/>
  <c r="DT16" i="15"/>
  <c r="DS16" i="15"/>
  <c r="DR16" i="15"/>
  <c r="DQ16" i="15"/>
  <c r="DP16" i="15"/>
  <c r="DO16" i="15"/>
  <c r="DN16" i="15"/>
  <c r="DM16" i="15"/>
  <c r="DL16" i="15"/>
  <c r="DK16" i="15"/>
  <c r="DJ16" i="15"/>
  <c r="DI16" i="15"/>
  <c r="DH16" i="15"/>
  <c r="DG16" i="15"/>
  <c r="DF16" i="15"/>
  <c r="DE16" i="15"/>
  <c r="DD16" i="15"/>
  <c r="DC16" i="15"/>
  <c r="DB16" i="15"/>
  <c r="DA16" i="15"/>
  <c r="CZ16" i="15"/>
  <c r="CY16" i="15"/>
  <c r="CX16" i="15"/>
  <c r="CW16" i="15"/>
  <c r="CV16" i="15"/>
  <c r="CU16" i="15"/>
  <c r="CT16" i="15"/>
  <c r="CS16" i="15"/>
  <c r="CR16" i="15"/>
  <c r="CQ16" i="15"/>
  <c r="CP16" i="15"/>
  <c r="CO16" i="15"/>
  <c r="CN16" i="15"/>
  <c r="CM16" i="15"/>
  <c r="CL16" i="15"/>
  <c r="CK16" i="15"/>
  <c r="CJ16" i="15"/>
  <c r="CI16" i="15"/>
  <c r="CH16" i="15"/>
  <c r="CG16" i="15"/>
  <c r="CF16" i="15"/>
  <c r="CE16" i="15"/>
  <c r="CD16" i="15"/>
  <c r="CC16" i="15"/>
  <c r="CB16" i="15"/>
  <c r="CA16" i="15"/>
  <c r="BZ16" i="15"/>
  <c r="BY16" i="15"/>
  <c r="BX16" i="15"/>
  <c r="BW16" i="15"/>
  <c r="BV16" i="15"/>
  <c r="BU16" i="15"/>
  <c r="BT16" i="15"/>
  <c r="BS16" i="15"/>
  <c r="BR16" i="15"/>
  <c r="BQ16" i="15"/>
  <c r="BP16" i="15"/>
  <c r="BO16" i="15"/>
  <c r="BN16" i="15"/>
  <c r="BM16" i="15"/>
  <c r="BL16" i="15"/>
  <c r="BK16" i="15"/>
  <c r="BJ16" i="15"/>
  <c r="BI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S16" i="15"/>
  <c r="AR16" i="15"/>
  <c r="AQ16" i="15"/>
  <c r="AP16" i="15"/>
  <c r="AO16" i="15"/>
  <c r="AN16" i="15"/>
  <c r="AM16" i="15"/>
  <c r="AL16" i="15"/>
  <c r="AK16" i="15"/>
  <c r="AJ16" i="15"/>
  <c r="AI16" i="15"/>
  <c r="AH16" i="15"/>
  <c r="AC16" i="15"/>
  <c r="E16" i="15"/>
  <c r="D16" i="15"/>
  <c r="C16" i="15"/>
  <c r="B16" i="15"/>
  <c r="A16" i="15"/>
  <c r="IV15" i="15"/>
  <c r="IU15" i="15"/>
  <c r="IT15" i="15"/>
  <c r="IS15" i="15"/>
  <c r="IR15" i="15"/>
  <c r="IQ15" i="15"/>
  <c r="IP15" i="15"/>
  <c r="IO15" i="15"/>
  <c r="IN15" i="15"/>
  <c r="IM15" i="15"/>
  <c r="IL15" i="15"/>
  <c r="IK15" i="15"/>
  <c r="IJ15" i="15"/>
  <c r="II15" i="15"/>
  <c r="IH15" i="15"/>
  <c r="IG15" i="15"/>
  <c r="IF15" i="15"/>
  <c r="IE15" i="15"/>
  <c r="ID15" i="15"/>
  <c r="IC15" i="15"/>
  <c r="IB15" i="15"/>
  <c r="IA15" i="15"/>
  <c r="HZ15" i="15"/>
  <c r="HY15" i="15"/>
  <c r="HX15" i="15"/>
  <c r="HW15" i="15"/>
  <c r="HV15" i="15"/>
  <c r="HU15" i="15"/>
  <c r="HT15" i="15"/>
  <c r="HS15" i="15"/>
  <c r="HR15" i="15"/>
  <c r="HQ15" i="15"/>
  <c r="HP15" i="15"/>
  <c r="HO15" i="15"/>
  <c r="HN15" i="15"/>
  <c r="HM15" i="15"/>
  <c r="HL15" i="15"/>
  <c r="HK15" i="15"/>
  <c r="HJ15" i="15"/>
  <c r="HI15" i="15"/>
  <c r="HH15" i="15"/>
  <c r="HG15" i="15"/>
  <c r="HF15" i="15"/>
  <c r="HE15" i="15"/>
  <c r="HD15" i="15"/>
  <c r="HC15" i="15"/>
  <c r="HB15" i="15"/>
  <c r="HA15" i="15"/>
  <c r="GZ15" i="15"/>
  <c r="GY15" i="15"/>
  <c r="GX15" i="15"/>
  <c r="GW15" i="15"/>
  <c r="GV15" i="15"/>
  <c r="GU15" i="15"/>
  <c r="GT15" i="15"/>
  <c r="GS15" i="15"/>
  <c r="GR15" i="15"/>
  <c r="GQ15" i="15"/>
  <c r="GP15" i="15"/>
  <c r="GO15" i="15"/>
  <c r="GN15" i="15"/>
  <c r="GM15" i="15"/>
  <c r="GL15" i="15"/>
  <c r="GK15" i="15"/>
  <c r="GJ15" i="15"/>
  <c r="GI15" i="15"/>
  <c r="GH15" i="15"/>
  <c r="GG15" i="15"/>
  <c r="GF15" i="15"/>
  <c r="GE15" i="15"/>
  <c r="GD15" i="15"/>
  <c r="GC15" i="15"/>
  <c r="GB15" i="15"/>
  <c r="GA15" i="15"/>
  <c r="FZ15" i="15"/>
  <c r="FY15" i="15"/>
  <c r="FX15" i="15"/>
  <c r="FW15" i="15"/>
  <c r="FV15" i="15"/>
  <c r="FU15" i="15"/>
  <c r="FT15" i="15"/>
  <c r="FS15" i="15"/>
  <c r="FR15" i="15"/>
  <c r="FQ15" i="15"/>
  <c r="FP15" i="15"/>
  <c r="FO15" i="15"/>
  <c r="FN15" i="15"/>
  <c r="FM15" i="15"/>
  <c r="FL15" i="15"/>
  <c r="FK15" i="15"/>
  <c r="FJ15" i="15"/>
  <c r="FI15" i="15"/>
  <c r="FH15" i="15"/>
  <c r="FG15" i="15"/>
  <c r="FF15" i="15"/>
  <c r="FE15" i="15"/>
  <c r="FD15" i="15"/>
  <c r="FC15" i="15"/>
  <c r="FB15" i="15"/>
  <c r="FA15" i="15"/>
  <c r="EZ15" i="15"/>
  <c r="EY15" i="15"/>
  <c r="EX15" i="15"/>
  <c r="EW15" i="15"/>
  <c r="EV15" i="15"/>
  <c r="EU15" i="15"/>
  <c r="ET15" i="15"/>
  <c r="ES15" i="15"/>
  <c r="ER15" i="15"/>
  <c r="EQ15" i="15"/>
  <c r="EP15" i="15"/>
  <c r="EO15" i="15"/>
  <c r="EN15" i="15"/>
  <c r="EM15" i="15"/>
  <c r="EL15" i="15"/>
  <c r="EK15" i="15"/>
  <c r="EJ15" i="15"/>
  <c r="EI15" i="15"/>
  <c r="EH15" i="15"/>
  <c r="EG15" i="15"/>
  <c r="EF15" i="15"/>
  <c r="EE15" i="15"/>
  <c r="ED15" i="15"/>
  <c r="EC15" i="15"/>
  <c r="EB15" i="15"/>
  <c r="EA15" i="15"/>
  <c r="DZ15" i="15"/>
  <c r="DY15" i="15"/>
  <c r="DX15" i="15"/>
  <c r="DW15" i="15"/>
  <c r="DV15" i="15"/>
  <c r="DU15" i="15"/>
  <c r="DT15" i="15"/>
  <c r="DS15" i="15"/>
  <c r="DR15" i="15"/>
  <c r="DQ15" i="15"/>
  <c r="DP15" i="15"/>
  <c r="DO15" i="15"/>
  <c r="DN15" i="15"/>
  <c r="DM15" i="15"/>
  <c r="DL15" i="15"/>
  <c r="DK15" i="15"/>
  <c r="DJ15" i="15"/>
  <c r="DI15" i="15"/>
  <c r="DH15" i="15"/>
  <c r="DG15" i="15"/>
  <c r="DF15" i="15"/>
  <c r="DE15" i="15"/>
  <c r="DD15" i="15"/>
  <c r="DC15" i="15"/>
  <c r="DB15" i="15"/>
  <c r="DA15" i="15"/>
  <c r="CZ15" i="15"/>
  <c r="CY15" i="15"/>
  <c r="CX15" i="15"/>
  <c r="CW15" i="15"/>
  <c r="CV15" i="15"/>
  <c r="CU15" i="15"/>
  <c r="CT15" i="15"/>
  <c r="CS15" i="15"/>
  <c r="CR15" i="15"/>
  <c r="CQ15" i="15"/>
  <c r="CP15" i="15"/>
  <c r="CO15" i="15"/>
  <c r="CN15" i="15"/>
  <c r="CM15" i="15"/>
  <c r="CL15" i="15"/>
  <c r="CK15" i="15"/>
  <c r="CJ15" i="15"/>
  <c r="CI15" i="15"/>
  <c r="CH15" i="15"/>
  <c r="CG15" i="15"/>
  <c r="CF15" i="15"/>
  <c r="CE15" i="15"/>
  <c r="CD15" i="15"/>
  <c r="CC15" i="15"/>
  <c r="CB15" i="15"/>
  <c r="CA15" i="15"/>
  <c r="BZ15" i="15"/>
  <c r="BY15" i="15"/>
  <c r="BX15" i="15"/>
  <c r="BW15" i="15"/>
  <c r="BV15" i="15"/>
  <c r="BU15" i="15"/>
  <c r="BT15" i="15"/>
  <c r="BS15" i="15"/>
  <c r="BR15" i="15"/>
  <c r="BQ15" i="15"/>
  <c r="BP15" i="15"/>
  <c r="BO15" i="15"/>
  <c r="BN15" i="15"/>
  <c r="BM15" i="15"/>
  <c r="BL15" i="15"/>
  <c r="BK15" i="15"/>
  <c r="BJ15" i="15"/>
  <c r="BI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S15" i="15"/>
  <c r="AR15" i="15"/>
  <c r="AQ15" i="15"/>
  <c r="AP15" i="15"/>
  <c r="AO15" i="15"/>
  <c r="AN15" i="15"/>
  <c r="AM15" i="15"/>
  <c r="AL15" i="15"/>
  <c r="AK15" i="15"/>
  <c r="AJ15" i="15"/>
  <c r="AI15" i="15"/>
  <c r="AH15" i="15"/>
  <c r="AC15" i="15"/>
  <c r="K15" i="15"/>
  <c r="E15" i="15"/>
  <c r="D15" i="15"/>
  <c r="C15" i="15"/>
  <c r="B15" i="15"/>
  <c r="A15" i="15"/>
  <c r="IV14" i="15"/>
  <c r="IU14" i="15"/>
  <c r="IT14" i="15"/>
  <c r="IS14" i="15"/>
  <c r="IR14" i="15"/>
  <c r="IQ14" i="15"/>
  <c r="IP14" i="15"/>
  <c r="IO14" i="15"/>
  <c r="IN14" i="15"/>
  <c r="IM14" i="15"/>
  <c r="IL14" i="15"/>
  <c r="IK14" i="15"/>
  <c r="IJ14" i="15"/>
  <c r="II14" i="15"/>
  <c r="IH14" i="15"/>
  <c r="IG14" i="15"/>
  <c r="IF14" i="15"/>
  <c r="IE14" i="15"/>
  <c r="ID14" i="15"/>
  <c r="IC14" i="15"/>
  <c r="IB14" i="15"/>
  <c r="IA14" i="15"/>
  <c r="HZ14" i="15"/>
  <c r="HY14" i="15"/>
  <c r="HX14" i="15"/>
  <c r="HW14" i="15"/>
  <c r="HV14" i="15"/>
  <c r="HU14" i="15"/>
  <c r="HT14" i="15"/>
  <c r="HS14" i="15"/>
  <c r="HR14" i="15"/>
  <c r="HQ14" i="15"/>
  <c r="HP14" i="15"/>
  <c r="HO14" i="15"/>
  <c r="HN14" i="15"/>
  <c r="HM14" i="15"/>
  <c r="HL14" i="15"/>
  <c r="HK14" i="15"/>
  <c r="HJ14" i="15"/>
  <c r="HI14" i="15"/>
  <c r="HH14" i="15"/>
  <c r="HG14" i="15"/>
  <c r="HF14" i="15"/>
  <c r="HE14" i="15"/>
  <c r="HD14" i="15"/>
  <c r="HC14" i="15"/>
  <c r="HB14" i="15"/>
  <c r="HA14" i="15"/>
  <c r="GZ14" i="15"/>
  <c r="GY14" i="15"/>
  <c r="GX14" i="15"/>
  <c r="GW14" i="15"/>
  <c r="GV14" i="15"/>
  <c r="GU14" i="15"/>
  <c r="GT14" i="15"/>
  <c r="GS14" i="15"/>
  <c r="GR14" i="15"/>
  <c r="GQ14" i="15"/>
  <c r="GP14" i="15"/>
  <c r="GO14" i="15"/>
  <c r="GN14" i="15"/>
  <c r="GM14" i="15"/>
  <c r="GL14" i="15"/>
  <c r="GK14" i="15"/>
  <c r="GJ14" i="15"/>
  <c r="GI14" i="15"/>
  <c r="GH14" i="15"/>
  <c r="GG14" i="15"/>
  <c r="GF14" i="15"/>
  <c r="GE14" i="15"/>
  <c r="GD14" i="15"/>
  <c r="GC14" i="15"/>
  <c r="GB14" i="15"/>
  <c r="GA14" i="15"/>
  <c r="FZ14" i="15"/>
  <c r="FY14" i="15"/>
  <c r="FX14" i="15"/>
  <c r="FW14" i="15"/>
  <c r="FV14" i="15"/>
  <c r="FU14" i="15"/>
  <c r="FT14" i="15"/>
  <c r="FS14" i="15"/>
  <c r="FR14" i="15"/>
  <c r="FQ14" i="15"/>
  <c r="FP14" i="15"/>
  <c r="FO14" i="15"/>
  <c r="FN14" i="15"/>
  <c r="FM14" i="15"/>
  <c r="FL14" i="15"/>
  <c r="FK14" i="15"/>
  <c r="FJ14" i="15"/>
  <c r="FI14" i="15"/>
  <c r="FH14" i="15"/>
  <c r="FG14" i="15"/>
  <c r="FF14" i="15"/>
  <c r="FE14" i="15"/>
  <c r="FD14" i="15"/>
  <c r="FC14" i="15"/>
  <c r="FB14" i="15"/>
  <c r="FA14" i="15"/>
  <c r="EZ14" i="15"/>
  <c r="EY14" i="15"/>
  <c r="EX14" i="15"/>
  <c r="EW14" i="15"/>
  <c r="EV14" i="15"/>
  <c r="EU14" i="15"/>
  <c r="ET14" i="15"/>
  <c r="ES14" i="15"/>
  <c r="ER14" i="15"/>
  <c r="EQ14" i="15"/>
  <c r="EP14" i="15"/>
  <c r="EO14" i="15"/>
  <c r="EN14" i="15"/>
  <c r="EM14" i="15"/>
  <c r="EL14" i="15"/>
  <c r="EK14" i="15"/>
  <c r="EJ14" i="15"/>
  <c r="EI14" i="15"/>
  <c r="EH14" i="15"/>
  <c r="EG14" i="15"/>
  <c r="EF14" i="15"/>
  <c r="EE14" i="15"/>
  <c r="ED14" i="15"/>
  <c r="EC14" i="15"/>
  <c r="EB14" i="15"/>
  <c r="EA14" i="15"/>
  <c r="DZ14" i="15"/>
  <c r="DY14" i="15"/>
  <c r="DX14" i="15"/>
  <c r="DW14" i="15"/>
  <c r="DV14" i="15"/>
  <c r="DU14" i="15"/>
  <c r="DT14" i="15"/>
  <c r="DS14" i="15"/>
  <c r="DR14" i="15"/>
  <c r="DQ14" i="15"/>
  <c r="DP14" i="15"/>
  <c r="DO14" i="15"/>
  <c r="DN14" i="15"/>
  <c r="DM14" i="15"/>
  <c r="DL14" i="15"/>
  <c r="DK14" i="15"/>
  <c r="DJ14" i="15"/>
  <c r="DI14" i="15"/>
  <c r="DH14" i="15"/>
  <c r="DG14" i="15"/>
  <c r="DF14" i="15"/>
  <c r="DE14" i="15"/>
  <c r="DD14" i="15"/>
  <c r="DC14" i="15"/>
  <c r="DB14" i="15"/>
  <c r="DA14" i="15"/>
  <c r="CZ14" i="15"/>
  <c r="CY14" i="15"/>
  <c r="CX14" i="15"/>
  <c r="CW14" i="15"/>
  <c r="CV14" i="15"/>
  <c r="CU14" i="15"/>
  <c r="CT14" i="15"/>
  <c r="CS14" i="15"/>
  <c r="CR14" i="15"/>
  <c r="CQ14" i="15"/>
  <c r="CP14" i="15"/>
  <c r="CO14" i="15"/>
  <c r="CN14" i="15"/>
  <c r="CM14" i="15"/>
  <c r="CL14" i="15"/>
  <c r="CK14" i="15"/>
  <c r="CJ14" i="15"/>
  <c r="CI14" i="15"/>
  <c r="CH14" i="15"/>
  <c r="CG14" i="15"/>
  <c r="CF14" i="15"/>
  <c r="CE14" i="15"/>
  <c r="CD14" i="15"/>
  <c r="CC14" i="15"/>
  <c r="CB14" i="15"/>
  <c r="CA14" i="15"/>
  <c r="BZ14" i="15"/>
  <c r="BY14" i="15"/>
  <c r="BX14" i="15"/>
  <c r="BW14" i="15"/>
  <c r="BV14" i="15"/>
  <c r="BU14" i="15"/>
  <c r="BT14" i="15"/>
  <c r="BS14" i="15"/>
  <c r="BR14" i="15"/>
  <c r="BQ14" i="15"/>
  <c r="BP14" i="15"/>
  <c r="BO14" i="15"/>
  <c r="BN14" i="15"/>
  <c r="BM14" i="15"/>
  <c r="BL14" i="15"/>
  <c r="BK14" i="15"/>
  <c r="BJ14" i="15"/>
  <c r="BI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S14" i="15"/>
  <c r="AR14" i="15"/>
  <c r="AQ14" i="15"/>
  <c r="AP14" i="15"/>
  <c r="AO14" i="15"/>
  <c r="AN14" i="15"/>
  <c r="AM14" i="15"/>
  <c r="AL14" i="15"/>
  <c r="AK14" i="15"/>
  <c r="AJ14" i="15"/>
  <c r="AI14" i="15"/>
  <c r="AH14" i="15"/>
  <c r="AC14" i="15"/>
  <c r="R14" i="15"/>
  <c r="J14" i="15"/>
  <c r="E14" i="15"/>
  <c r="D14" i="15"/>
  <c r="C14" i="15"/>
  <c r="B14" i="15"/>
  <c r="A14" i="15"/>
  <c r="IV13" i="15"/>
  <c r="IU13" i="15"/>
  <c r="IT13" i="15"/>
  <c r="IS13" i="15"/>
  <c r="IR13" i="15"/>
  <c r="IQ13" i="15"/>
  <c r="IP13" i="15"/>
  <c r="IO13" i="15"/>
  <c r="IN13" i="15"/>
  <c r="IM13" i="15"/>
  <c r="IL13" i="15"/>
  <c r="IK13" i="15"/>
  <c r="IJ13" i="15"/>
  <c r="II13" i="15"/>
  <c r="IH13" i="15"/>
  <c r="IG13" i="15"/>
  <c r="IF13" i="15"/>
  <c r="IE13" i="15"/>
  <c r="ID13" i="15"/>
  <c r="IC13" i="15"/>
  <c r="IB13" i="15"/>
  <c r="IA13" i="15"/>
  <c r="HZ13" i="15"/>
  <c r="HY13" i="15"/>
  <c r="HX13" i="15"/>
  <c r="HW13" i="15"/>
  <c r="HV13" i="15"/>
  <c r="HU13" i="15"/>
  <c r="HT13" i="15"/>
  <c r="HS13" i="15"/>
  <c r="HR13" i="15"/>
  <c r="HQ13" i="15"/>
  <c r="HP13" i="15"/>
  <c r="HO13" i="15"/>
  <c r="HN13" i="15"/>
  <c r="HM13" i="15"/>
  <c r="HL13" i="15"/>
  <c r="HK13" i="15"/>
  <c r="HJ13" i="15"/>
  <c r="HI13" i="15"/>
  <c r="HH13" i="15"/>
  <c r="HG13" i="15"/>
  <c r="HF13" i="15"/>
  <c r="HE13" i="15"/>
  <c r="HD13" i="15"/>
  <c r="HC13" i="15"/>
  <c r="HB13" i="15"/>
  <c r="HA13" i="15"/>
  <c r="GZ13" i="15"/>
  <c r="GY13" i="15"/>
  <c r="GX13" i="15"/>
  <c r="GW13" i="15"/>
  <c r="GV13" i="15"/>
  <c r="GU13" i="15"/>
  <c r="GT13" i="15"/>
  <c r="GS13" i="15"/>
  <c r="GR13" i="15"/>
  <c r="GQ13" i="15"/>
  <c r="GP13" i="15"/>
  <c r="GO13" i="15"/>
  <c r="GN13" i="15"/>
  <c r="GM13" i="15"/>
  <c r="GL13" i="15"/>
  <c r="GK13" i="15"/>
  <c r="GJ13" i="15"/>
  <c r="GI13" i="15"/>
  <c r="GH13" i="15"/>
  <c r="GG13" i="15"/>
  <c r="GF13" i="15"/>
  <c r="GE13" i="15"/>
  <c r="GD13" i="15"/>
  <c r="GC13" i="15"/>
  <c r="GB13" i="15"/>
  <c r="GA13" i="15"/>
  <c r="FZ13" i="15"/>
  <c r="FY13" i="15"/>
  <c r="FX13" i="15"/>
  <c r="FW13" i="15"/>
  <c r="FV13" i="15"/>
  <c r="FU13" i="15"/>
  <c r="FT13" i="15"/>
  <c r="FS13" i="15"/>
  <c r="FR13" i="15"/>
  <c r="FQ13" i="15"/>
  <c r="FP13" i="15"/>
  <c r="FO13" i="15"/>
  <c r="FN13" i="15"/>
  <c r="FM13" i="15"/>
  <c r="FL13" i="15"/>
  <c r="FK13" i="15"/>
  <c r="FJ13" i="15"/>
  <c r="FI13" i="15"/>
  <c r="FH13" i="15"/>
  <c r="FG13" i="15"/>
  <c r="FF13" i="15"/>
  <c r="FE13" i="15"/>
  <c r="FD13" i="15"/>
  <c r="FC13" i="15"/>
  <c r="FB13" i="15"/>
  <c r="FA13" i="15"/>
  <c r="EZ13" i="15"/>
  <c r="EY13" i="15"/>
  <c r="EX13" i="15"/>
  <c r="EW13" i="15"/>
  <c r="EV13" i="15"/>
  <c r="EU13" i="15"/>
  <c r="ET13" i="15"/>
  <c r="ES13" i="15"/>
  <c r="ER13" i="15"/>
  <c r="EQ13" i="15"/>
  <c r="EP13" i="15"/>
  <c r="EO13" i="15"/>
  <c r="EN13" i="15"/>
  <c r="EM13" i="15"/>
  <c r="EL13" i="15"/>
  <c r="EK13" i="15"/>
  <c r="EJ13" i="15"/>
  <c r="EI13" i="15"/>
  <c r="EH13" i="15"/>
  <c r="EG13" i="15"/>
  <c r="EF13" i="15"/>
  <c r="EE13" i="15"/>
  <c r="ED13" i="15"/>
  <c r="EC13" i="15"/>
  <c r="EB13" i="15"/>
  <c r="EA13" i="15"/>
  <c r="DZ13" i="15"/>
  <c r="DY13" i="15"/>
  <c r="DX13" i="15"/>
  <c r="DW13" i="15"/>
  <c r="DV13" i="15"/>
  <c r="DU13" i="15"/>
  <c r="DT13" i="15"/>
  <c r="DS13" i="15"/>
  <c r="DR13" i="15"/>
  <c r="DQ13" i="15"/>
  <c r="DP13" i="15"/>
  <c r="DO13" i="15"/>
  <c r="DN13" i="15"/>
  <c r="DM13" i="15"/>
  <c r="DL13" i="15"/>
  <c r="DK13" i="15"/>
  <c r="DJ13" i="15"/>
  <c r="DI13" i="15"/>
  <c r="DH13" i="15"/>
  <c r="DG13" i="15"/>
  <c r="DF13" i="15"/>
  <c r="DE13" i="15"/>
  <c r="DD13" i="15"/>
  <c r="DC13" i="15"/>
  <c r="DB13" i="15"/>
  <c r="DA13" i="15"/>
  <c r="CZ13" i="15"/>
  <c r="CY13" i="15"/>
  <c r="CX13" i="15"/>
  <c r="CW13" i="15"/>
  <c r="CV13" i="15"/>
  <c r="CU13" i="15"/>
  <c r="CT13" i="15"/>
  <c r="CS13" i="15"/>
  <c r="CR13" i="15"/>
  <c r="CQ13" i="15"/>
  <c r="CP13" i="15"/>
  <c r="CO13" i="15"/>
  <c r="CN13" i="15"/>
  <c r="CM13" i="15"/>
  <c r="CL13" i="15"/>
  <c r="CK13" i="15"/>
  <c r="CJ13" i="15"/>
  <c r="CI13" i="15"/>
  <c r="CH13" i="15"/>
  <c r="CG13" i="15"/>
  <c r="CF13" i="15"/>
  <c r="CE13" i="15"/>
  <c r="CD13" i="15"/>
  <c r="CC13" i="15"/>
  <c r="CB13" i="15"/>
  <c r="CA13" i="15"/>
  <c r="BZ13" i="15"/>
  <c r="BY13" i="15"/>
  <c r="BX13" i="15"/>
  <c r="BW13" i="15"/>
  <c r="BV13" i="15"/>
  <c r="BU13" i="15"/>
  <c r="BT13" i="15"/>
  <c r="BS13" i="15"/>
  <c r="BR13" i="15"/>
  <c r="BQ13" i="15"/>
  <c r="BP13" i="15"/>
  <c r="BO13" i="15"/>
  <c r="BN13" i="15"/>
  <c r="BM13" i="15"/>
  <c r="BL13" i="15"/>
  <c r="BK13" i="15"/>
  <c r="BJ13" i="15"/>
  <c r="BI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S13" i="15"/>
  <c r="AR13" i="15"/>
  <c r="AQ13" i="15"/>
  <c r="AP13" i="15"/>
  <c r="AO13" i="15"/>
  <c r="AN13" i="15"/>
  <c r="AM13" i="15"/>
  <c r="AL13" i="15"/>
  <c r="AK13" i="15"/>
  <c r="AJ13" i="15"/>
  <c r="AI13" i="15"/>
  <c r="AH13" i="15"/>
  <c r="AC13" i="15"/>
  <c r="E13" i="15"/>
  <c r="D13" i="15"/>
  <c r="C13" i="15"/>
  <c r="B13" i="15"/>
  <c r="A13" i="15"/>
  <c r="IV12" i="15"/>
  <c r="IU12" i="15"/>
  <c r="IT12" i="15"/>
  <c r="IS12" i="15"/>
  <c r="IR12" i="15"/>
  <c r="IQ12" i="15"/>
  <c r="IP12" i="15"/>
  <c r="IO12" i="15"/>
  <c r="IN12" i="15"/>
  <c r="IM12" i="15"/>
  <c r="IL12" i="15"/>
  <c r="IK12" i="15"/>
  <c r="IJ12" i="15"/>
  <c r="II12" i="15"/>
  <c r="IH12" i="15"/>
  <c r="IG12" i="15"/>
  <c r="IF12" i="15"/>
  <c r="IE12" i="15"/>
  <c r="ID12" i="15"/>
  <c r="IC12" i="15"/>
  <c r="IB12" i="15"/>
  <c r="IA12" i="15"/>
  <c r="HZ12" i="15"/>
  <c r="HY12" i="15"/>
  <c r="HX12" i="15"/>
  <c r="HW12" i="15"/>
  <c r="HV12" i="15"/>
  <c r="HU12" i="15"/>
  <c r="HT12" i="15"/>
  <c r="HS12" i="15"/>
  <c r="HR12" i="15"/>
  <c r="HQ12" i="15"/>
  <c r="HP12" i="15"/>
  <c r="HO12" i="15"/>
  <c r="HN12" i="15"/>
  <c r="HM12" i="15"/>
  <c r="HL12" i="15"/>
  <c r="HK12" i="15"/>
  <c r="HJ12" i="15"/>
  <c r="HI12" i="15"/>
  <c r="HH12" i="15"/>
  <c r="HG12" i="15"/>
  <c r="HF12" i="15"/>
  <c r="HE12" i="15"/>
  <c r="HD12" i="15"/>
  <c r="HC12" i="15"/>
  <c r="HB12" i="15"/>
  <c r="HA12" i="15"/>
  <c r="GZ12" i="15"/>
  <c r="GY12" i="15"/>
  <c r="GX12" i="15"/>
  <c r="GW12" i="15"/>
  <c r="GV12" i="15"/>
  <c r="GU12" i="15"/>
  <c r="GT12" i="15"/>
  <c r="GS12" i="15"/>
  <c r="GR12" i="15"/>
  <c r="GQ12" i="15"/>
  <c r="GP12" i="15"/>
  <c r="GO12" i="15"/>
  <c r="GN12" i="15"/>
  <c r="GM12" i="15"/>
  <c r="GL12" i="15"/>
  <c r="GK12" i="15"/>
  <c r="GJ12" i="15"/>
  <c r="GI12" i="15"/>
  <c r="GH12" i="15"/>
  <c r="GG12" i="15"/>
  <c r="GF12" i="15"/>
  <c r="GE12" i="15"/>
  <c r="GD12" i="15"/>
  <c r="GC12" i="15"/>
  <c r="GB12" i="15"/>
  <c r="GA12" i="15"/>
  <c r="FZ12" i="15"/>
  <c r="FY12" i="15"/>
  <c r="FX12" i="15"/>
  <c r="FW12" i="15"/>
  <c r="FV12" i="15"/>
  <c r="FU12" i="15"/>
  <c r="FT12" i="15"/>
  <c r="FS12" i="15"/>
  <c r="FR12" i="15"/>
  <c r="FQ12" i="15"/>
  <c r="FP12" i="15"/>
  <c r="FO12" i="15"/>
  <c r="FN12" i="15"/>
  <c r="FM12" i="15"/>
  <c r="FL12" i="15"/>
  <c r="FK12" i="15"/>
  <c r="FJ12" i="15"/>
  <c r="FI12" i="15"/>
  <c r="FH12" i="15"/>
  <c r="FG12" i="15"/>
  <c r="FF12" i="15"/>
  <c r="FE12" i="15"/>
  <c r="FD12" i="15"/>
  <c r="FC12" i="15"/>
  <c r="FB12" i="15"/>
  <c r="FA12" i="15"/>
  <c r="EZ12" i="15"/>
  <c r="EY12" i="15"/>
  <c r="EX12" i="15"/>
  <c r="EW12" i="15"/>
  <c r="EV12" i="15"/>
  <c r="EU12" i="15"/>
  <c r="ET12" i="15"/>
  <c r="ES12" i="15"/>
  <c r="ER12" i="15"/>
  <c r="EQ12" i="15"/>
  <c r="EP12" i="15"/>
  <c r="EO12" i="15"/>
  <c r="EN12" i="15"/>
  <c r="EM12" i="15"/>
  <c r="EL12" i="15"/>
  <c r="EK12" i="15"/>
  <c r="EJ12" i="15"/>
  <c r="EI12" i="15"/>
  <c r="EH12" i="15"/>
  <c r="EG12" i="15"/>
  <c r="EF12" i="15"/>
  <c r="EE12" i="15"/>
  <c r="ED12" i="15"/>
  <c r="EC12" i="15"/>
  <c r="EB12" i="15"/>
  <c r="EA12" i="15"/>
  <c r="DZ12" i="15"/>
  <c r="DY12" i="15"/>
  <c r="DX12" i="15"/>
  <c r="DW12" i="15"/>
  <c r="DV12" i="15"/>
  <c r="DU12" i="15"/>
  <c r="DT12" i="15"/>
  <c r="DS12" i="15"/>
  <c r="DR12" i="15"/>
  <c r="DQ12" i="15"/>
  <c r="DP12" i="15"/>
  <c r="DO12" i="15"/>
  <c r="DN12" i="15"/>
  <c r="DM12" i="15"/>
  <c r="DL12" i="15"/>
  <c r="DK12" i="15"/>
  <c r="DJ12" i="15"/>
  <c r="DI12" i="15"/>
  <c r="DH12" i="15"/>
  <c r="DG12" i="15"/>
  <c r="DF12" i="15"/>
  <c r="DE12" i="15"/>
  <c r="DD12" i="15"/>
  <c r="DC12" i="15"/>
  <c r="DB12" i="15"/>
  <c r="DA12" i="15"/>
  <c r="CZ12" i="15"/>
  <c r="CY12" i="15"/>
  <c r="CX12" i="15"/>
  <c r="CW12" i="15"/>
  <c r="CV12" i="15"/>
  <c r="CU12" i="15"/>
  <c r="CT12" i="15"/>
  <c r="CS12" i="15"/>
  <c r="CR12" i="15"/>
  <c r="CQ12" i="15"/>
  <c r="CP12" i="15"/>
  <c r="CO12" i="15"/>
  <c r="CN12" i="15"/>
  <c r="CM12" i="15"/>
  <c r="CL12" i="15"/>
  <c r="CK12" i="15"/>
  <c r="CJ12" i="15"/>
  <c r="CI12" i="15"/>
  <c r="CH12" i="15"/>
  <c r="CG12" i="15"/>
  <c r="CF12" i="15"/>
  <c r="CE12" i="15"/>
  <c r="CD12" i="15"/>
  <c r="CC12" i="15"/>
  <c r="CB12" i="15"/>
  <c r="CA12" i="15"/>
  <c r="BZ12" i="15"/>
  <c r="BY12" i="15"/>
  <c r="BX12" i="15"/>
  <c r="BW12" i="15"/>
  <c r="BV12" i="15"/>
  <c r="BU12" i="15"/>
  <c r="BT12" i="15"/>
  <c r="BS12" i="15"/>
  <c r="BR12" i="15"/>
  <c r="BQ12" i="15"/>
  <c r="BP12" i="15"/>
  <c r="BO12" i="15"/>
  <c r="BN12" i="15"/>
  <c r="BM12" i="15"/>
  <c r="BL12" i="15"/>
  <c r="BK12" i="15"/>
  <c r="BJ12" i="15"/>
  <c r="BI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S12" i="15"/>
  <c r="AR12" i="15"/>
  <c r="AQ12" i="15"/>
  <c r="AP12" i="15"/>
  <c r="AO12" i="15"/>
  <c r="AN12" i="15"/>
  <c r="AM12" i="15"/>
  <c r="AL12" i="15"/>
  <c r="AK12" i="15"/>
  <c r="AJ12" i="15"/>
  <c r="AI12" i="15"/>
  <c r="AH12" i="15"/>
  <c r="AC12" i="15"/>
  <c r="E12" i="15"/>
  <c r="D12" i="15"/>
  <c r="C12" i="15"/>
  <c r="B12" i="15"/>
  <c r="A12" i="15"/>
  <c r="IV11" i="15"/>
  <c r="IU11" i="15"/>
  <c r="IT11" i="15"/>
  <c r="IS11" i="15"/>
  <c r="IR11" i="15"/>
  <c r="IQ11" i="15"/>
  <c r="IP11" i="15"/>
  <c r="IO11" i="15"/>
  <c r="IN11" i="15"/>
  <c r="IM11" i="15"/>
  <c r="IL11" i="15"/>
  <c r="IK11" i="15"/>
  <c r="IJ11" i="15"/>
  <c r="II11" i="15"/>
  <c r="IH11" i="15"/>
  <c r="IG11" i="15"/>
  <c r="IF11" i="15"/>
  <c r="IE11" i="15"/>
  <c r="ID11" i="15"/>
  <c r="IC11" i="15"/>
  <c r="IB11" i="15"/>
  <c r="IA11" i="15"/>
  <c r="HZ11" i="15"/>
  <c r="HY11" i="15"/>
  <c r="HX11" i="15"/>
  <c r="HW11" i="15"/>
  <c r="HV11" i="15"/>
  <c r="HU11" i="15"/>
  <c r="HT11" i="15"/>
  <c r="HS11" i="15"/>
  <c r="HR11" i="15"/>
  <c r="HQ11" i="15"/>
  <c r="HP11" i="15"/>
  <c r="HO11" i="15"/>
  <c r="HN11" i="15"/>
  <c r="HM11" i="15"/>
  <c r="HL11" i="15"/>
  <c r="HK11" i="15"/>
  <c r="HJ11" i="15"/>
  <c r="HI11" i="15"/>
  <c r="HH11" i="15"/>
  <c r="HG11" i="15"/>
  <c r="HF11" i="15"/>
  <c r="HE11" i="15"/>
  <c r="HD11" i="15"/>
  <c r="HC11" i="15"/>
  <c r="HB11" i="15"/>
  <c r="HA11" i="15"/>
  <c r="GZ11" i="15"/>
  <c r="GY11" i="15"/>
  <c r="GX11" i="15"/>
  <c r="GW11" i="15"/>
  <c r="GV11" i="15"/>
  <c r="GU11" i="15"/>
  <c r="GT11" i="15"/>
  <c r="GS11" i="15"/>
  <c r="GR11" i="15"/>
  <c r="GQ11" i="15"/>
  <c r="GP11" i="15"/>
  <c r="GO11" i="15"/>
  <c r="GN11" i="15"/>
  <c r="GM11" i="15"/>
  <c r="GL11" i="15"/>
  <c r="GK11" i="15"/>
  <c r="GJ11" i="15"/>
  <c r="GI11" i="15"/>
  <c r="GH11" i="15"/>
  <c r="GG11" i="15"/>
  <c r="GF11" i="15"/>
  <c r="GE11" i="15"/>
  <c r="GD11" i="15"/>
  <c r="GC11" i="15"/>
  <c r="GB11" i="15"/>
  <c r="GA11" i="15"/>
  <c r="FZ11" i="15"/>
  <c r="FY11" i="15"/>
  <c r="FX11" i="15"/>
  <c r="FW11" i="15"/>
  <c r="FV11" i="15"/>
  <c r="FU11" i="15"/>
  <c r="FT11" i="15"/>
  <c r="FS11" i="15"/>
  <c r="FR11" i="15"/>
  <c r="FQ11" i="15"/>
  <c r="FP11" i="15"/>
  <c r="FO11" i="15"/>
  <c r="FN11" i="15"/>
  <c r="FM11" i="15"/>
  <c r="FL11" i="15"/>
  <c r="FK11" i="15"/>
  <c r="FJ11" i="15"/>
  <c r="FI11" i="15"/>
  <c r="FH11" i="15"/>
  <c r="FG11" i="15"/>
  <c r="FF11" i="15"/>
  <c r="FE11" i="15"/>
  <c r="FD11" i="15"/>
  <c r="FC11" i="15"/>
  <c r="FB11" i="15"/>
  <c r="FA11" i="15"/>
  <c r="EZ11" i="15"/>
  <c r="EY11" i="15"/>
  <c r="EX11" i="15"/>
  <c r="EW11" i="15"/>
  <c r="EV11" i="15"/>
  <c r="EU11" i="15"/>
  <c r="ET11" i="15"/>
  <c r="ES11" i="15"/>
  <c r="ER11" i="15"/>
  <c r="EQ11" i="15"/>
  <c r="EP11" i="15"/>
  <c r="EO11" i="15"/>
  <c r="EN11" i="15"/>
  <c r="EM11" i="15"/>
  <c r="EL11" i="15"/>
  <c r="EK11" i="15"/>
  <c r="EJ11" i="15"/>
  <c r="EI11" i="15"/>
  <c r="EH11" i="15"/>
  <c r="EG11" i="15"/>
  <c r="EF11" i="15"/>
  <c r="EE11" i="15"/>
  <c r="ED11" i="15"/>
  <c r="EC11" i="15"/>
  <c r="EB11" i="15"/>
  <c r="EA11" i="15"/>
  <c r="DZ11" i="15"/>
  <c r="DY11" i="15"/>
  <c r="DX11" i="15"/>
  <c r="DW11" i="15"/>
  <c r="DV11" i="15"/>
  <c r="DU11" i="15"/>
  <c r="DT11" i="15"/>
  <c r="DS11" i="15"/>
  <c r="DR11" i="15"/>
  <c r="DQ11" i="15"/>
  <c r="DP11" i="15"/>
  <c r="DO11" i="15"/>
  <c r="DN11" i="15"/>
  <c r="DM11" i="15"/>
  <c r="DL11" i="15"/>
  <c r="DK11" i="15"/>
  <c r="DJ11" i="15"/>
  <c r="DI11" i="15"/>
  <c r="DH11" i="15"/>
  <c r="DG11" i="15"/>
  <c r="DF11" i="15"/>
  <c r="DE11" i="15"/>
  <c r="DD11" i="15"/>
  <c r="DC11" i="15"/>
  <c r="DB11" i="15"/>
  <c r="DA11" i="15"/>
  <c r="CZ11" i="15"/>
  <c r="CY11" i="15"/>
  <c r="CX11" i="15"/>
  <c r="CW11" i="15"/>
  <c r="CV11" i="15"/>
  <c r="CU11" i="15"/>
  <c r="CT11" i="15"/>
  <c r="CS11" i="15"/>
  <c r="CR11" i="15"/>
  <c r="CQ11" i="15"/>
  <c r="CP11" i="15"/>
  <c r="CO11" i="15"/>
  <c r="CN11" i="15"/>
  <c r="CM11" i="15"/>
  <c r="CL11" i="15"/>
  <c r="CK11" i="15"/>
  <c r="CJ11" i="15"/>
  <c r="CI11" i="15"/>
  <c r="CH11" i="15"/>
  <c r="CG11" i="15"/>
  <c r="CF11" i="15"/>
  <c r="CE11" i="15"/>
  <c r="CD11" i="15"/>
  <c r="CC11" i="15"/>
  <c r="CB11" i="15"/>
  <c r="CA11" i="15"/>
  <c r="BZ11" i="15"/>
  <c r="BY11" i="15"/>
  <c r="BX11" i="15"/>
  <c r="BW11" i="15"/>
  <c r="BV11" i="15"/>
  <c r="BU11" i="15"/>
  <c r="BT11" i="15"/>
  <c r="BS11" i="15"/>
  <c r="BR11" i="15"/>
  <c r="BQ11" i="15"/>
  <c r="BP11" i="15"/>
  <c r="BO11" i="15"/>
  <c r="BN11" i="15"/>
  <c r="BM11" i="15"/>
  <c r="BL11" i="15"/>
  <c r="BK11" i="15"/>
  <c r="BJ11" i="15"/>
  <c r="BI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S11" i="15"/>
  <c r="AR11" i="15"/>
  <c r="AQ11" i="15"/>
  <c r="AP11" i="15"/>
  <c r="AO11" i="15"/>
  <c r="AN11" i="15"/>
  <c r="AM11" i="15"/>
  <c r="AL11" i="15"/>
  <c r="AK11" i="15"/>
  <c r="AJ11" i="15"/>
  <c r="AI11" i="15"/>
  <c r="AH11" i="15"/>
  <c r="AC11" i="15"/>
  <c r="E11" i="15"/>
  <c r="D11" i="15"/>
  <c r="C11" i="15"/>
  <c r="B11" i="15"/>
  <c r="A11" i="15"/>
  <c r="IV10" i="15"/>
  <c r="IU10" i="15"/>
  <c r="IT10" i="15"/>
  <c r="IS10" i="15"/>
  <c r="IR10" i="15"/>
  <c r="IQ10" i="15"/>
  <c r="IP10" i="15"/>
  <c r="IO10" i="15"/>
  <c r="IN10" i="15"/>
  <c r="IM10" i="15"/>
  <c r="IL10" i="15"/>
  <c r="IK10" i="15"/>
  <c r="IJ10" i="15"/>
  <c r="II10" i="15"/>
  <c r="IH10" i="15"/>
  <c r="IG10" i="15"/>
  <c r="IF10" i="15"/>
  <c r="IE10" i="15"/>
  <c r="ID10" i="15"/>
  <c r="IC10" i="15"/>
  <c r="IB10" i="15"/>
  <c r="IA10" i="15"/>
  <c r="HZ10" i="15"/>
  <c r="HY10" i="15"/>
  <c r="HX10" i="15"/>
  <c r="HW10" i="15"/>
  <c r="HV10" i="15"/>
  <c r="HU10" i="15"/>
  <c r="HT10" i="15"/>
  <c r="HS10" i="15"/>
  <c r="HR10" i="15"/>
  <c r="HQ10" i="15"/>
  <c r="HP10" i="15"/>
  <c r="HO10" i="15"/>
  <c r="HN10" i="15"/>
  <c r="HM10" i="15"/>
  <c r="HL10" i="15"/>
  <c r="HK10" i="15"/>
  <c r="HJ10" i="15"/>
  <c r="HI10" i="15"/>
  <c r="HH10" i="15"/>
  <c r="HG10" i="15"/>
  <c r="HF10" i="15"/>
  <c r="HE10" i="15"/>
  <c r="HD10" i="15"/>
  <c r="HC10" i="15"/>
  <c r="HB10" i="15"/>
  <c r="HA10" i="15"/>
  <c r="GZ10" i="15"/>
  <c r="GY10" i="15"/>
  <c r="GX10" i="15"/>
  <c r="GW10" i="15"/>
  <c r="GV10" i="15"/>
  <c r="GU10" i="15"/>
  <c r="GT10" i="15"/>
  <c r="GS10" i="15"/>
  <c r="GR10" i="15"/>
  <c r="GQ10" i="15"/>
  <c r="GP10" i="15"/>
  <c r="GO10" i="15"/>
  <c r="GN10" i="15"/>
  <c r="GM10" i="15"/>
  <c r="GL10" i="15"/>
  <c r="GK10" i="15"/>
  <c r="GJ10" i="15"/>
  <c r="GI10" i="15"/>
  <c r="GH10" i="15"/>
  <c r="GG10" i="15"/>
  <c r="GF10" i="15"/>
  <c r="GE10" i="15"/>
  <c r="GD10" i="15"/>
  <c r="GC10" i="15"/>
  <c r="GB10" i="15"/>
  <c r="GA10" i="15"/>
  <c r="FZ10" i="15"/>
  <c r="FY10" i="15"/>
  <c r="FX10" i="15"/>
  <c r="FW10" i="15"/>
  <c r="FV10" i="15"/>
  <c r="FU10" i="15"/>
  <c r="FT10" i="15"/>
  <c r="FS10" i="15"/>
  <c r="FR10" i="15"/>
  <c r="FQ10" i="15"/>
  <c r="FP10" i="15"/>
  <c r="FO10" i="15"/>
  <c r="FN10" i="15"/>
  <c r="FM10" i="15"/>
  <c r="FL10" i="15"/>
  <c r="FK10" i="15"/>
  <c r="FJ10" i="15"/>
  <c r="FI10" i="15"/>
  <c r="FH10" i="15"/>
  <c r="FG10" i="15"/>
  <c r="FF10" i="15"/>
  <c r="FE10" i="15"/>
  <c r="FD10" i="15"/>
  <c r="FC10" i="15"/>
  <c r="FB10" i="15"/>
  <c r="FA10" i="15"/>
  <c r="EZ10" i="15"/>
  <c r="EY10" i="15"/>
  <c r="EX10" i="15"/>
  <c r="EW10" i="15"/>
  <c r="EV10" i="15"/>
  <c r="EU10" i="15"/>
  <c r="ET10" i="15"/>
  <c r="ES10" i="15"/>
  <c r="ER10" i="15"/>
  <c r="EQ10" i="15"/>
  <c r="EP10" i="15"/>
  <c r="EO10" i="15"/>
  <c r="EN10" i="15"/>
  <c r="EM10" i="15"/>
  <c r="EL10" i="15"/>
  <c r="EK10" i="15"/>
  <c r="EJ10" i="15"/>
  <c r="EI10" i="15"/>
  <c r="EH10" i="15"/>
  <c r="EG10" i="15"/>
  <c r="EF10" i="15"/>
  <c r="EE10" i="15"/>
  <c r="ED10" i="15"/>
  <c r="EC10" i="15"/>
  <c r="EB10" i="15"/>
  <c r="EA10" i="15"/>
  <c r="DZ10" i="15"/>
  <c r="DY10" i="15"/>
  <c r="DX10" i="15"/>
  <c r="DW10" i="15"/>
  <c r="DV10" i="15"/>
  <c r="DU10" i="15"/>
  <c r="DT10" i="15"/>
  <c r="DS10" i="15"/>
  <c r="DR10" i="15"/>
  <c r="DQ10" i="15"/>
  <c r="DP10" i="15"/>
  <c r="DO10" i="15"/>
  <c r="DN10" i="15"/>
  <c r="DM10" i="15"/>
  <c r="DL10" i="15"/>
  <c r="DK10" i="15"/>
  <c r="DJ10" i="15"/>
  <c r="DI10" i="15"/>
  <c r="DH10" i="15"/>
  <c r="DG10" i="15"/>
  <c r="DF10" i="15"/>
  <c r="DE10" i="15"/>
  <c r="DD10" i="15"/>
  <c r="DC10" i="15"/>
  <c r="DB10" i="15"/>
  <c r="DA10" i="15"/>
  <c r="CZ10" i="15"/>
  <c r="CY10" i="15"/>
  <c r="CX10" i="15"/>
  <c r="CW10" i="15"/>
  <c r="CV10" i="15"/>
  <c r="CU10" i="15"/>
  <c r="CT10" i="15"/>
  <c r="CS10" i="15"/>
  <c r="CR10" i="15"/>
  <c r="CQ10" i="15"/>
  <c r="CP10" i="15"/>
  <c r="CO10" i="15"/>
  <c r="CN10" i="15"/>
  <c r="CM10" i="15"/>
  <c r="CL10" i="15"/>
  <c r="CK10" i="15"/>
  <c r="CJ10" i="15"/>
  <c r="CI10" i="15"/>
  <c r="CH10" i="15"/>
  <c r="CG10" i="15"/>
  <c r="CF10" i="15"/>
  <c r="CE10" i="15"/>
  <c r="CD10" i="15"/>
  <c r="CC10" i="15"/>
  <c r="CB10" i="15"/>
  <c r="CA10" i="15"/>
  <c r="BZ10" i="15"/>
  <c r="BY10" i="15"/>
  <c r="BX10" i="15"/>
  <c r="BW10" i="15"/>
  <c r="BV10" i="15"/>
  <c r="BU10" i="15"/>
  <c r="BT10" i="15"/>
  <c r="BS10" i="15"/>
  <c r="BR10" i="15"/>
  <c r="BQ10" i="15"/>
  <c r="BP10" i="15"/>
  <c r="BO10" i="15"/>
  <c r="BN10" i="15"/>
  <c r="BM10" i="15"/>
  <c r="BL10" i="15"/>
  <c r="BK10" i="15"/>
  <c r="BJ10" i="15"/>
  <c r="BI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S10" i="15"/>
  <c r="AR10" i="15"/>
  <c r="AQ10" i="15"/>
  <c r="AP10" i="15"/>
  <c r="AO10" i="15"/>
  <c r="AN10" i="15"/>
  <c r="AM10" i="15"/>
  <c r="AL10" i="15"/>
  <c r="AK10" i="15"/>
  <c r="AJ10" i="15"/>
  <c r="AI10" i="15"/>
  <c r="AH10" i="15"/>
  <c r="AC10" i="15"/>
  <c r="E10" i="15"/>
  <c r="D10" i="15"/>
  <c r="C10" i="15"/>
  <c r="B10" i="15"/>
  <c r="A10" i="15"/>
  <c r="IV9" i="15"/>
  <c r="IU9" i="15"/>
  <c r="IT9" i="15"/>
  <c r="IS9" i="15"/>
  <c r="IR9" i="15"/>
  <c r="IQ9" i="15"/>
  <c r="IP9" i="15"/>
  <c r="IO9" i="15"/>
  <c r="IN9" i="15"/>
  <c r="IM9" i="15"/>
  <c r="IL9" i="15"/>
  <c r="IK9" i="15"/>
  <c r="IJ9" i="15"/>
  <c r="II9" i="15"/>
  <c r="IH9" i="15"/>
  <c r="IG9" i="15"/>
  <c r="IF9" i="15"/>
  <c r="IE9" i="15"/>
  <c r="ID9" i="15"/>
  <c r="IC9" i="15"/>
  <c r="IB9" i="15"/>
  <c r="IA9" i="15"/>
  <c r="HZ9" i="15"/>
  <c r="HY9" i="15"/>
  <c r="HX9" i="15"/>
  <c r="HW9" i="15"/>
  <c r="HV9" i="15"/>
  <c r="HU9" i="15"/>
  <c r="HT9" i="15"/>
  <c r="HS9" i="15"/>
  <c r="HR9" i="15"/>
  <c r="HQ9" i="15"/>
  <c r="HP9" i="15"/>
  <c r="HO9" i="15"/>
  <c r="HN9" i="15"/>
  <c r="HM9" i="15"/>
  <c r="HL9" i="15"/>
  <c r="HK9" i="15"/>
  <c r="HJ9" i="15"/>
  <c r="HI9" i="15"/>
  <c r="HH9" i="15"/>
  <c r="HG9" i="15"/>
  <c r="HF9" i="15"/>
  <c r="HE9" i="15"/>
  <c r="HD9" i="15"/>
  <c r="HC9" i="15"/>
  <c r="HB9" i="15"/>
  <c r="HA9" i="15"/>
  <c r="GZ9" i="15"/>
  <c r="GY9" i="15"/>
  <c r="GX9" i="15"/>
  <c r="GW9" i="15"/>
  <c r="GV9" i="15"/>
  <c r="GU9" i="15"/>
  <c r="GT9" i="15"/>
  <c r="GS9" i="15"/>
  <c r="GR9" i="15"/>
  <c r="GQ9" i="15"/>
  <c r="GP9" i="15"/>
  <c r="GO9" i="15"/>
  <c r="GN9" i="15"/>
  <c r="GM9" i="15"/>
  <c r="GL9" i="15"/>
  <c r="GK9" i="15"/>
  <c r="GJ9" i="15"/>
  <c r="GI9" i="15"/>
  <c r="GH9" i="15"/>
  <c r="GG9" i="15"/>
  <c r="GF9" i="15"/>
  <c r="GE9" i="15"/>
  <c r="GD9" i="15"/>
  <c r="GC9" i="15"/>
  <c r="GB9" i="15"/>
  <c r="GA9" i="15"/>
  <c r="FZ9" i="15"/>
  <c r="FY9" i="15"/>
  <c r="FX9" i="15"/>
  <c r="FW9" i="15"/>
  <c r="FV9" i="15"/>
  <c r="FU9" i="15"/>
  <c r="FT9" i="15"/>
  <c r="FS9" i="15"/>
  <c r="FR9" i="15"/>
  <c r="FQ9" i="15"/>
  <c r="FP9" i="15"/>
  <c r="FO9" i="15"/>
  <c r="FN9" i="15"/>
  <c r="FM9" i="15"/>
  <c r="FL9" i="15"/>
  <c r="FK9" i="15"/>
  <c r="FJ9" i="15"/>
  <c r="FI9" i="15"/>
  <c r="FH9" i="15"/>
  <c r="FG9" i="15"/>
  <c r="FF9" i="15"/>
  <c r="FE9" i="15"/>
  <c r="FD9" i="15"/>
  <c r="FC9" i="15"/>
  <c r="FB9" i="15"/>
  <c r="FA9" i="15"/>
  <c r="EZ9" i="15"/>
  <c r="EY9" i="15"/>
  <c r="EX9" i="15"/>
  <c r="EW9" i="15"/>
  <c r="EV9" i="15"/>
  <c r="EU9" i="15"/>
  <c r="ET9" i="15"/>
  <c r="ES9" i="15"/>
  <c r="ER9" i="15"/>
  <c r="EQ9" i="15"/>
  <c r="EP9" i="15"/>
  <c r="EO9" i="15"/>
  <c r="EN9" i="15"/>
  <c r="EM9" i="15"/>
  <c r="EL9" i="15"/>
  <c r="EK9" i="15"/>
  <c r="EJ9" i="15"/>
  <c r="EI9" i="15"/>
  <c r="EH9" i="15"/>
  <c r="EG9" i="15"/>
  <c r="EF9" i="15"/>
  <c r="EE9" i="15"/>
  <c r="ED9" i="15"/>
  <c r="EC9" i="15"/>
  <c r="EB9" i="15"/>
  <c r="EA9" i="15"/>
  <c r="DZ9" i="15"/>
  <c r="DY9" i="15"/>
  <c r="DX9" i="15"/>
  <c r="DW9" i="15"/>
  <c r="DV9" i="15"/>
  <c r="DU9" i="15"/>
  <c r="DT9" i="15"/>
  <c r="DS9" i="15"/>
  <c r="DR9" i="15"/>
  <c r="DQ9" i="15"/>
  <c r="DP9" i="15"/>
  <c r="DO9" i="15"/>
  <c r="DN9" i="15"/>
  <c r="DM9" i="15"/>
  <c r="DL9" i="15"/>
  <c r="DK9" i="15"/>
  <c r="DJ9" i="15"/>
  <c r="DI9" i="15"/>
  <c r="DH9" i="15"/>
  <c r="DG9" i="15"/>
  <c r="DF9" i="15"/>
  <c r="DE9" i="15"/>
  <c r="DD9" i="15"/>
  <c r="DC9" i="15"/>
  <c r="DB9" i="15"/>
  <c r="DA9" i="15"/>
  <c r="CZ9" i="15"/>
  <c r="CY9" i="15"/>
  <c r="CX9" i="15"/>
  <c r="CW9" i="15"/>
  <c r="CV9" i="15"/>
  <c r="CU9" i="15"/>
  <c r="CT9" i="15"/>
  <c r="CS9" i="15"/>
  <c r="CR9" i="15"/>
  <c r="CQ9" i="15"/>
  <c r="CP9" i="15"/>
  <c r="CO9" i="15"/>
  <c r="CN9" i="15"/>
  <c r="CM9" i="15"/>
  <c r="CL9" i="15"/>
  <c r="CK9" i="15"/>
  <c r="CJ9" i="15"/>
  <c r="CI9" i="15"/>
  <c r="CH9" i="15"/>
  <c r="CG9" i="15"/>
  <c r="CF9" i="15"/>
  <c r="CE9" i="15"/>
  <c r="CD9" i="15"/>
  <c r="CC9" i="15"/>
  <c r="CB9" i="15"/>
  <c r="CA9" i="15"/>
  <c r="BZ9" i="15"/>
  <c r="BY9" i="15"/>
  <c r="BX9" i="15"/>
  <c r="BW9" i="15"/>
  <c r="BV9" i="15"/>
  <c r="BU9" i="15"/>
  <c r="BT9" i="15"/>
  <c r="BS9" i="15"/>
  <c r="BR9" i="15"/>
  <c r="BQ9" i="15"/>
  <c r="BP9" i="15"/>
  <c r="BO9" i="15"/>
  <c r="BN9" i="15"/>
  <c r="BM9" i="15"/>
  <c r="BL9" i="15"/>
  <c r="BK9" i="15"/>
  <c r="BJ9" i="15"/>
  <c r="BI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S9" i="15"/>
  <c r="AR9" i="15"/>
  <c r="AQ9" i="15"/>
  <c r="AP9" i="15"/>
  <c r="AO9" i="15"/>
  <c r="AN9" i="15"/>
  <c r="AM9" i="15"/>
  <c r="AL9" i="15"/>
  <c r="AK9" i="15"/>
  <c r="AJ9" i="15"/>
  <c r="AI9" i="15"/>
  <c r="AH9" i="15"/>
  <c r="AC9" i="15"/>
  <c r="E9" i="15"/>
  <c r="D9" i="15"/>
  <c r="C9" i="15"/>
  <c r="B9" i="15"/>
  <c r="A9" i="15"/>
  <c r="IV8" i="15"/>
  <c r="IU8" i="15"/>
  <c r="IT8" i="15"/>
  <c r="IS8" i="15"/>
  <c r="IR8" i="15"/>
  <c r="IQ8" i="15"/>
  <c r="IP8" i="15"/>
  <c r="IO8" i="15"/>
  <c r="IN8" i="15"/>
  <c r="IM8" i="15"/>
  <c r="IL8" i="15"/>
  <c r="IK8" i="15"/>
  <c r="IJ8" i="15"/>
  <c r="II8" i="15"/>
  <c r="IH8" i="15"/>
  <c r="IG8" i="15"/>
  <c r="IF8" i="15"/>
  <c r="IE8" i="15"/>
  <c r="ID8" i="15"/>
  <c r="IC8" i="15"/>
  <c r="IB8" i="15"/>
  <c r="IA8" i="15"/>
  <c r="HZ8" i="15"/>
  <c r="HY8" i="15"/>
  <c r="HX8" i="15"/>
  <c r="HW8" i="15"/>
  <c r="HV8" i="15"/>
  <c r="HU8" i="15"/>
  <c r="HT8" i="15"/>
  <c r="HS8" i="15"/>
  <c r="HR8" i="15"/>
  <c r="HQ8" i="15"/>
  <c r="HP8" i="15"/>
  <c r="HO8" i="15"/>
  <c r="HN8" i="15"/>
  <c r="HM8" i="15"/>
  <c r="HL8" i="15"/>
  <c r="HK8" i="15"/>
  <c r="HJ8" i="15"/>
  <c r="HI8" i="15"/>
  <c r="HH8" i="15"/>
  <c r="HG8" i="15"/>
  <c r="HF8" i="15"/>
  <c r="HE8" i="15"/>
  <c r="HD8" i="15"/>
  <c r="HC8" i="15"/>
  <c r="HB8" i="15"/>
  <c r="HA8" i="15"/>
  <c r="GZ8" i="15"/>
  <c r="GY8" i="15"/>
  <c r="GX8" i="15"/>
  <c r="GW8" i="15"/>
  <c r="GV8" i="15"/>
  <c r="GU8" i="15"/>
  <c r="GT8" i="15"/>
  <c r="GS8" i="15"/>
  <c r="GR8" i="15"/>
  <c r="GQ8" i="15"/>
  <c r="GP8" i="15"/>
  <c r="GO8" i="15"/>
  <c r="GN8" i="15"/>
  <c r="GM8" i="15"/>
  <c r="GL8" i="15"/>
  <c r="GK8" i="15"/>
  <c r="GJ8" i="15"/>
  <c r="GI8" i="15"/>
  <c r="GH8" i="15"/>
  <c r="GG8" i="15"/>
  <c r="GF8" i="15"/>
  <c r="GE8" i="15"/>
  <c r="GD8" i="15"/>
  <c r="GC8" i="15"/>
  <c r="GB8" i="15"/>
  <c r="GA8" i="15"/>
  <c r="FZ8" i="15"/>
  <c r="FY8" i="15"/>
  <c r="FX8" i="15"/>
  <c r="FW8" i="15"/>
  <c r="FV8" i="15"/>
  <c r="FU8" i="15"/>
  <c r="FT8" i="15"/>
  <c r="FS8" i="15"/>
  <c r="FR8" i="15"/>
  <c r="FQ8" i="15"/>
  <c r="FP8" i="15"/>
  <c r="FO8" i="15"/>
  <c r="FN8" i="15"/>
  <c r="FM8" i="15"/>
  <c r="FL8" i="15"/>
  <c r="FK8" i="15"/>
  <c r="FJ8" i="15"/>
  <c r="FI8" i="15"/>
  <c r="FH8" i="15"/>
  <c r="FG8" i="15"/>
  <c r="FF8" i="15"/>
  <c r="FE8" i="15"/>
  <c r="FD8" i="15"/>
  <c r="FC8" i="15"/>
  <c r="FB8" i="15"/>
  <c r="FA8" i="15"/>
  <c r="EZ8" i="15"/>
  <c r="EY8" i="15"/>
  <c r="EX8" i="15"/>
  <c r="EW8" i="15"/>
  <c r="EV8" i="15"/>
  <c r="EU8" i="15"/>
  <c r="ET8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C8" i="15"/>
  <c r="E8" i="15"/>
  <c r="D8" i="15"/>
  <c r="C8" i="15"/>
  <c r="B8" i="15"/>
  <c r="A8" i="15"/>
  <c r="IV7" i="15"/>
  <c r="IU7" i="15"/>
  <c r="IT7" i="15"/>
  <c r="IS7" i="15"/>
  <c r="IR7" i="15"/>
  <c r="IQ7" i="15"/>
  <c r="IP7" i="15"/>
  <c r="IO7" i="15"/>
  <c r="IN7" i="15"/>
  <c r="IM7" i="15"/>
  <c r="IL7" i="15"/>
  <c r="IK7" i="15"/>
  <c r="IJ7" i="15"/>
  <c r="II7" i="15"/>
  <c r="IH7" i="15"/>
  <c r="IG7" i="15"/>
  <c r="IF7" i="15"/>
  <c r="IE7" i="15"/>
  <c r="ID7" i="15"/>
  <c r="IC7" i="15"/>
  <c r="IB7" i="15"/>
  <c r="IA7" i="15"/>
  <c r="HZ7" i="15"/>
  <c r="HY7" i="15"/>
  <c r="HX7" i="15"/>
  <c r="HW7" i="15"/>
  <c r="HV7" i="15"/>
  <c r="HU7" i="15"/>
  <c r="HT7" i="15"/>
  <c r="HS7" i="15"/>
  <c r="HR7" i="15"/>
  <c r="HQ7" i="15"/>
  <c r="HP7" i="15"/>
  <c r="HO7" i="15"/>
  <c r="HN7" i="15"/>
  <c r="HM7" i="15"/>
  <c r="HL7" i="15"/>
  <c r="HK7" i="15"/>
  <c r="HJ7" i="15"/>
  <c r="HI7" i="15"/>
  <c r="HH7" i="15"/>
  <c r="HG7" i="15"/>
  <c r="HF7" i="15"/>
  <c r="HE7" i="15"/>
  <c r="HD7" i="15"/>
  <c r="HC7" i="15"/>
  <c r="HB7" i="15"/>
  <c r="HA7" i="15"/>
  <c r="GZ7" i="15"/>
  <c r="GY7" i="15"/>
  <c r="GX7" i="15"/>
  <c r="GW7" i="15"/>
  <c r="GV7" i="15"/>
  <c r="GU7" i="15"/>
  <c r="GT7" i="15"/>
  <c r="GS7" i="15"/>
  <c r="GR7" i="15"/>
  <c r="GQ7" i="15"/>
  <c r="GP7" i="15"/>
  <c r="GO7" i="15"/>
  <c r="GN7" i="15"/>
  <c r="GM7" i="15"/>
  <c r="GL7" i="15"/>
  <c r="GK7" i="15"/>
  <c r="GJ7" i="15"/>
  <c r="GI7" i="15"/>
  <c r="GH7" i="15"/>
  <c r="GG7" i="15"/>
  <c r="GF7" i="15"/>
  <c r="GE7" i="15"/>
  <c r="GD7" i="15"/>
  <c r="GC7" i="15"/>
  <c r="GB7" i="15"/>
  <c r="GA7" i="15"/>
  <c r="FZ7" i="15"/>
  <c r="FY7" i="15"/>
  <c r="FX7" i="15"/>
  <c r="FW7" i="15"/>
  <c r="FV7" i="15"/>
  <c r="FU7" i="15"/>
  <c r="FT7" i="15"/>
  <c r="FS7" i="15"/>
  <c r="FR7" i="15"/>
  <c r="FQ7" i="15"/>
  <c r="FP7" i="15"/>
  <c r="FO7" i="15"/>
  <c r="FN7" i="15"/>
  <c r="FM7" i="15"/>
  <c r="FL7" i="15"/>
  <c r="FK7" i="15"/>
  <c r="FJ7" i="15"/>
  <c r="FI7" i="15"/>
  <c r="FH7" i="15"/>
  <c r="FG7" i="15"/>
  <c r="FF7" i="15"/>
  <c r="FE7" i="15"/>
  <c r="FD7" i="15"/>
  <c r="FC7" i="15"/>
  <c r="FB7" i="15"/>
  <c r="FA7" i="15"/>
  <c r="EZ7" i="15"/>
  <c r="EY7" i="15"/>
  <c r="EX7" i="15"/>
  <c r="EW7" i="15"/>
  <c r="EV7" i="15"/>
  <c r="EU7" i="15"/>
  <c r="ET7" i="15"/>
  <c r="ES7" i="15"/>
  <c r="ER7" i="15"/>
  <c r="EQ7" i="15"/>
  <c r="EP7" i="15"/>
  <c r="EO7" i="15"/>
  <c r="EN7" i="15"/>
  <c r="EM7" i="15"/>
  <c r="EL7" i="15"/>
  <c r="EK7" i="15"/>
  <c r="EJ7" i="15"/>
  <c r="EI7" i="15"/>
  <c r="EH7" i="15"/>
  <c r="EG7" i="15"/>
  <c r="EF7" i="15"/>
  <c r="EE7" i="15"/>
  <c r="ED7" i="15"/>
  <c r="EC7" i="15"/>
  <c r="EB7" i="15"/>
  <c r="EA7" i="15"/>
  <c r="DZ7" i="15"/>
  <c r="DY7" i="15"/>
  <c r="DX7" i="15"/>
  <c r="DW7" i="15"/>
  <c r="DV7" i="15"/>
  <c r="DU7" i="15"/>
  <c r="DT7" i="15"/>
  <c r="DS7" i="15"/>
  <c r="DR7" i="15"/>
  <c r="DQ7" i="15"/>
  <c r="DP7" i="15"/>
  <c r="DO7" i="15"/>
  <c r="DN7" i="15"/>
  <c r="DM7" i="15"/>
  <c r="DL7" i="15"/>
  <c r="DK7" i="15"/>
  <c r="DJ7" i="15"/>
  <c r="DI7" i="15"/>
  <c r="DH7" i="15"/>
  <c r="DG7" i="15"/>
  <c r="DF7" i="15"/>
  <c r="DE7" i="15"/>
  <c r="DD7" i="15"/>
  <c r="DC7" i="15"/>
  <c r="DB7" i="15"/>
  <c r="DA7" i="15"/>
  <c r="CZ7" i="15"/>
  <c r="CY7" i="15"/>
  <c r="CX7" i="15"/>
  <c r="CW7" i="15"/>
  <c r="CV7" i="15"/>
  <c r="CU7" i="15"/>
  <c r="CT7" i="15"/>
  <c r="CS7" i="15"/>
  <c r="CR7" i="15"/>
  <c r="CQ7" i="15"/>
  <c r="CP7" i="15"/>
  <c r="CO7" i="15"/>
  <c r="CN7" i="15"/>
  <c r="CM7" i="15"/>
  <c r="CL7" i="15"/>
  <c r="CK7" i="15"/>
  <c r="CJ7" i="15"/>
  <c r="CI7" i="15"/>
  <c r="CH7" i="15"/>
  <c r="CG7" i="15"/>
  <c r="CF7" i="15"/>
  <c r="CE7" i="15"/>
  <c r="CD7" i="15"/>
  <c r="CC7" i="15"/>
  <c r="CB7" i="15"/>
  <c r="CA7" i="15"/>
  <c r="BZ7" i="15"/>
  <c r="BY7" i="15"/>
  <c r="BX7" i="15"/>
  <c r="BW7" i="15"/>
  <c r="BV7" i="15"/>
  <c r="BU7" i="15"/>
  <c r="BT7" i="15"/>
  <c r="BS7" i="15"/>
  <c r="BR7" i="15"/>
  <c r="BQ7" i="15"/>
  <c r="BP7" i="15"/>
  <c r="BO7" i="15"/>
  <c r="BN7" i="15"/>
  <c r="BM7" i="15"/>
  <c r="BL7" i="15"/>
  <c r="BK7" i="15"/>
  <c r="BJ7" i="15"/>
  <c r="BI7" i="15"/>
  <c r="BH7" i="15"/>
  <c r="BG7" i="15"/>
  <c r="BF7" i="15"/>
  <c r="BE7" i="15"/>
  <c r="BD7" i="15"/>
  <c r="BC7" i="15"/>
  <c r="BB7" i="15"/>
  <c r="BA7" i="15"/>
  <c r="AZ7" i="15"/>
  <c r="AY7" i="15"/>
  <c r="AX7" i="15"/>
  <c r="AW7" i="15"/>
  <c r="AV7" i="15"/>
  <c r="AU7" i="15"/>
  <c r="AT7" i="15"/>
  <c r="AS7" i="15"/>
  <c r="AR7" i="15"/>
  <c r="AQ7" i="15"/>
  <c r="AP7" i="15"/>
  <c r="AO7" i="15"/>
  <c r="AN7" i="15"/>
  <c r="AM7" i="15"/>
  <c r="AL7" i="15"/>
  <c r="AK7" i="15"/>
  <c r="AJ7" i="15"/>
  <c r="AI7" i="15"/>
  <c r="AH7" i="15"/>
  <c r="AC7" i="15"/>
  <c r="E7" i="15"/>
  <c r="D7" i="15"/>
  <c r="C7" i="15"/>
  <c r="B7" i="15"/>
  <c r="A7" i="15"/>
  <c r="IV6" i="15"/>
  <c r="IU6" i="15"/>
  <c r="IT6" i="15"/>
  <c r="IS6" i="15"/>
  <c r="IR6" i="15"/>
  <c r="IQ6" i="15"/>
  <c r="IP6" i="15"/>
  <c r="IO6" i="15"/>
  <c r="IN6" i="15"/>
  <c r="IM6" i="15"/>
  <c r="IL6" i="15"/>
  <c r="IK6" i="15"/>
  <c r="IJ6" i="15"/>
  <c r="II6" i="15"/>
  <c r="IH6" i="15"/>
  <c r="IG6" i="15"/>
  <c r="IF6" i="15"/>
  <c r="IE6" i="15"/>
  <c r="ID6" i="15"/>
  <c r="IC6" i="15"/>
  <c r="IB6" i="15"/>
  <c r="IA6" i="15"/>
  <c r="HZ6" i="15"/>
  <c r="HY6" i="15"/>
  <c r="HX6" i="15"/>
  <c r="HW6" i="15"/>
  <c r="HV6" i="15"/>
  <c r="HU6" i="15"/>
  <c r="HT6" i="15"/>
  <c r="HS6" i="15"/>
  <c r="HR6" i="15"/>
  <c r="HQ6" i="15"/>
  <c r="HP6" i="15"/>
  <c r="HO6" i="15"/>
  <c r="HN6" i="15"/>
  <c r="HM6" i="15"/>
  <c r="HL6" i="15"/>
  <c r="HK6" i="15"/>
  <c r="HJ6" i="15"/>
  <c r="HI6" i="15"/>
  <c r="HH6" i="15"/>
  <c r="HG6" i="15"/>
  <c r="HF6" i="15"/>
  <c r="HE6" i="15"/>
  <c r="HD6" i="15"/>
  <c r="HC6" i="15"/>
  <c r="HB6" i="15"/>
  <c r="HA6" i="15"/>
  <c r="GZ6" i="15"/>
  <c r="GY6" i="15"/>
  <c r="GX6" i="15"/>
  <c r="GW6" i="15"/>
  <c r="GV6" i="15"/>
  <c r="GU6" i="15"/>
  <c r="GT6" i="15"/>
  <c r="GS6" i="15"/>
  <c r="GR6" i="15"/>
  <c r="GQ6" i="15"/>
  <c r="GP6" i="15"/>
  <c r="GO6" i="15"/>
  <c r="GN6" i="15"/>
  <c r="GM6" i="15"/>
  <c r="GL6" i="15"/>
  <c r="GK6" i="15"/>
  <c r="GJ6" i="15"/>
  <c r="GI6" i="15"/>
  <c r="GH6" i="15"/>
  <c r="GG6" i="15"/>
  <c r="GF6" i="15"/>
  <c r="GE6" i="15"/>
  <c r="GD6" i="15"/>
  <c r="GC6" i="15"/>
  <c r="GB6" i="15"/>
  <c r="GA6" i="15"/>
  <c r="FZ6" i="15"/>
  <c r="FY6" i="15"/>
  <c r="FX6" i="15"/>
  <c r="FW6" i="15"/>
  <c r="FV6" i="15"/>
  <c r="FU6" i="15"/>
  <c r="FT6" i="15"/>
  <c r="FS6" i="15"/>
  <c r="FR6" i="15"/>
  <c r="FQ6" i="15"/>
  <c r="FP6" i="15"/>
  <c r="FO6" i="15"/>
  <c r="FN6" i="15"/>
  <c r="FM6" i="15"/>
  <c r="FL6" i="15"/>
  <c r="FK6" i="15"/>
  <c r="FJ6" i="15"/>
  <c r="FI6" i="15"/>
  <c r="FH6" i="15"/>
  <c r="FG6" i="15"/>
  <c r="FF6" i="15"/>
  <c r="FE6" i="15"/>
  <c r="FD6" i="15"/>
  <c r="FC6" i="15"/>
  <c r="FB6" i="15"/>
  <c r="FA6" i="15"/>
  <c r="EZ6" i="15"/>
  <c r="EY6" i="15"/>
  <c r="EX6" i="15"/>
  <c r="EW6" i="15"/>
  <c r="EV6" i="15"/>
  <c r="EU6" i="15"/>
  <c r="ET6" i="15"/>
  <c r="ES6" i="15"/>
  <c r="ER6" i="15"/>
  <c r="EQ6" i="15"/>
  <c r="EP6" i="15"/>
  <c r="EO6" i="15"/>
  <c r="EN6" i="15"/>
  <c r="EM6" i="15"/>
  <c r="EL6" i="15"/>
  <c r="EK6" i="15"/>
  <c r="EJ6" i="15"/>
  <c r="EI6" i="15"/>
  <c r="EH6" i="15"/>
  <c r="EG6" i="15"/>
  <c r="EF6" i="15"/>
  <c r="EE6" i="15"/>
  <c r="ED6" i="15"/>
  <c r="EC6" i="15"/>
  <c r="EB6" i="15"/>
  <c r="EA6" i="15"/>
  <c r="DZ6" i="15"/>
  <c r="DY6" i="15"/>
  <c r="DX6" i="15"/>
  <c r="DW6" i="15"/>
  <c r="DV6" i="15"/>
  <c r="DU6" i="15"/>
  <c r="DT6" i="15"/>
  <c r="DS6" i="15"/>
  <c r="DR6" i="15"/>
  <c r="DQ6" i="15"/>
  <c r="DP6" i="15"/>
  <c r="DO6" i="15"/>
  <c r="DN6" i="15"/>
  <c r="DM6" i="15"/>
  <c r="DL6" i="15"/>
  <c r="DK6" i="15"/>
  <c r="DJ6" i="15"/>
  <c r="DI6" i="15"/>
  <c r="DH6" i="15"/>
  <c r="DG6" i="15"/>
  <c r="DF6" i="15"/>
  <c r="DE6" i="15"/>
  <c r="DD6" i="15"/>
  <c r="DC6" i="15"/>
  <c r="DB6" i="15"/>
  <c r="DA6" i="15"/>
  <c r="CZ6" i="15"/>
  <c r="CY6" i="15"/>
  <c r="CX6" i="15"/>
  <c r="CW6" i="15"/>
  <c r="CV6" i="15"/>
  <c r="CU6" i="15"/>
  <c r="CT6" i="15"/>
  <c r="CS6" i="15"/>
  <c r="CR6" i="15"/>
  <c r="CQ6" i="15"/>
  <c r="CP6" i="15"/>
  <c r="CO6" i="15"/>
  <c r="CN6" i="15"/>
  <c r="CM6" i="15"/>
  <c r="CL6" i="15"/>
  <c r="CK6" i="15"/>
  <c r="CJ6" i="15"/>
  <c r="CI6" i="15"/>
  <c r="CH6" i="15"/>
  <c r="CG6" i="15"/>
  <c r="CF6" i="15"/>
  <c r="CE6" i="15"/>
  <c r="CD6" i="15"/>
  <c r="CC6" i="15"/>
  <c r="CB6" i="15"/>
  <c r="CA6" i="15"/>
  <c r="BZ6" i="15"/>
  <c r="BY6" i="15"/>
  <c r="BX6" i="15"/>
  <c r="BW6" i="15"/>
  <c r="BV6" i="15"/>
  <c r="BU6" i="15"/>
  <c r="BT6" i="15"/>
  <c r="BS6" i="15"/>
  <c r="BR6" i="15"/>
  <c r="BQ6" i="15"/>
  <c r="BP6" i="15"/>
  <c r="BO6" i="15"/>
  <c r="BN6" i="15"/>
  <c r="BM6" i="15"/>
  <c r="BL6" i="15"/>
  <c r="BK6" i="15"/>
  <c r="BJ6" i="15"/>
  <c r="BI6" i="15"/>
  <c r="BH6" i="15"/>
  <c r="BG6" i="15"/>
  <c r="BF6" i="15"/>
  <c r="BE6" i="15"/>
  <c r="BD6" i="15"/>
  <c r="BC6" i="15"/>
  <c r="BB6" i="15"/>
  <c r="BA6" i="15"/>
  <c r="AZ6" i="15"/>
  <c r="AY6" i="15"/>
  <c r="AX6" i="15"/>
  <c r="AW6" i="15"/>
  <c r="AV6" i="15"/>
  <c r="AU6" i="15"/>
  <c r="AT6" i="15"/>
  <c r="AS6" i="15"/>
  <c r="AR6" i="15"/>
  <c r="AQ6" i="15"/>
  <c r="AP6" i="15"/>
  <c r="AO6" i="15"/>
  <c r="AN6" i="15"/>
  <c r="AM6" i="15"/>
  <c r="AL6" i="15"/>
  <c r="AK6" i="15"/>
  <c r="AJ6" i="15"/>
  <c r="AI6" i="15"/>
  <c r="AH6" i="15"/>
  <c r="AC6" i="15"/>
  <c r="E6" i="15"/>
  <c r="D6" i="15"/>
  <c r="C6" i="15"/>
  <c r="B6" i="15"/>
  <c r="A6" i="15"/>
  <c r="IV5" i="15"/>
  <c r="IU5" i="15"/>
  <c r="IT5" i="15"/>
  <c r="IS5" i="15"/>
  <c r="IR5" i="15"/>
  <c r="IQ5" i="15"/>
  <c r="IP5" i="15"/>
  <c r="IO5" i="15"/>
  <c r="IN5" i="15"/>
  <c r="IM5" i="15"/>
  <c r="IL5" i="15"/>
  <c r="IK5" i="15"/>
  <c r="IJ5" i="15"/>
  <c r="II5" i="15"/>
  <c r="IH5" i="15"/>
  <c r="IG5" i="15"/>
  <c r="IF5" i="15"/>
  <c r="IE5" i="15"/>
  <c r="ID5" i="15"/>
  <c r="IC5" i="15"/>
  <c r="IB5" i="15"/>
  <c r="IA5" i="15"/>
  <c r="HZ5" i="15"/>
  <c r="HY5" i="15"/>
  <c r="HX5" i="15"/>
  <c r="HW5" i="15"/>
  <c r="HV5" i="15"/>
  <c r="HU5" i="15"/>
  <c r="HT5" i="15"/>
  <c r="HS5" i="15"/>
  <c r="HR5" i="15"/>
  <c r="HQ5" i="15"/>
  <c r="HP5" i="15"/>
  <c r="HO5" i="15"/>
  <c r="HN5" i="15"/>
  <c r="HM5" i="15"/>
  <c r="HL5" i="15"/>
  <c r="HK5" i="15"/>
  <c r="HJ5" i="15"/>
  <c r="HI5" i="15"/>
  <c r="HH5" i="15"/>
  <c r="HG5" i="15"/>
  <c r="HF5" i="15"/>
  <c r="HE5" i="15"/>
  <c r="HD5" i="15"/>
  <c r="HC5" i="15"/>
  <c r="HB5" i="15"/>
  <c r="HA5" i="15"/>
  <c r="GZ5" i="15"/>
  <c r="GY5" i="15"/>
  <c r="GX5" i="15"/>
  <c r="GW5" i="15"/>
  <c r="GV5" i="15"/>
  <c r="GU5" i="15"/>
  <c r="GT5" i="15"/>
  <c r="GS5" i="15"/>
  <c r="GR5" i="15"/>
  <c r="GQ5" i="15"/>
  <c r="GP5" i="15"/>
  <c r="GO5" i="15"/>
  <c r="GN5" i="15"/>
  <c r="GM5" i="15"/>
  <c r="GL5" i="15"/>
  <c r="GK5" i="15"/>
  <c r="GJ5" i="15"/>
  <c r="GI5" i="15"/>
  <c r="GH5" i="15"/>
  <c r="GG5" i="15"/>
  <c r="GF5" i="15"/>
  <c r="GE5" i="15"/>
  <c r="GD5" i="15"/>
  <c r="GC5" i="15"/>
  <c r="GB5" i="15"/>
  <c r="GA5" i="15"/>
  <c r="FZ5" i="15"/>
  <c r="FY5" i="15"/>
  <c r="FX5" i="15"/>
  <c r="FW5" i="15"/>
  <c r="FV5" i="15"/>
  <c r="FU5" i="15"/>
  <c r="FT5" i="15"/>
  <c r="FS5" i="15"/>
  <c r="FR5" i="15"/>
  <c r="FQ5" i="15"/>
  <c r="FP5" i="15"/>
  <c r="FO5" i="15"/>
  <c r="FN5" i="15"/>
  <c r="FM5" i="15"/>
  <c r="FL5" i="15"/>
  <c r="FK5" i="15"/>
  <c r="FJ5" i="15"/>
  <c r="FI5" i="15"/>
  <c r="FH5" i="15"/>
  <c r="FG5" i="15"/>
  <c r="FF5" i="15"/>
  <c r="FE5" i="15"/>
  <c r="FD5" i="15"/>
  <c r="FC5" i="15"/>
  <c r="FB5" i="15"/>
  <c r="FA5" i="15"/>
  <c r="EZ5" i="15"/>
  <c r="EY5" i="15"/>
  <c r="EX5" i="15"/>
  <c r="EW5" i="15"/>
  <c r="EV5" i="15"/>
  <c r="EU5" i="15"/>
  <c r="ET5" i="15"/>
  <c r="ES5" i="15"/>
  <c r="ER5" i="15"/>
  <c r="EQ5" i="15"/>
  <c r="EP5" i="15"/>
  <c r="EO5" i="15"/>
  <c r="EN5" i="15"/>
  <c r="EM5" i="15"/>
  <c r="EL5" i="15"/>
  <c r="EK5" i="15"/>
  <c r="EJ5" i="15"/>
  <c r="EI5" i="15"/>
  <c r="EH5" i="15"/>
  <c r="EG5" i="15"/>
  <c r="EF5" i="15"/>
  <c r="EE5" i="15"/>
  <c r="ED5" i="15"/>
  <c r="EC5" i="15"/>
  <c r="EB5" i="15"/>
  <c r="EA5" i="15"/>
  <c r="DZ5" i="15"/>
  <c r="DY5" i="15"/>
  <c r="DX5" i="15"/>
  <c r="DW5" i="15"/>
  <c r="DV5" i="15"/>
  <c r="DU5" i="15"/>
  <c r="DT5" i="15"/>
  <c r="DS5" i="15"/>
  <c r="DR5" i="15"/>
  <c r="DQ5" i="15"/>
  <c r="DP5" i="15"/>
  <c r="DO5" i="15"/>
  <c r="DN5" i="15"/>
  <c r="DM5" i="15"/>
  <c r="DL5" i="15"/>
  <c r="DK5" i="15"/>
  <c r="DJ5" i="15"/>
  <c r="DI5" i="15"/>
  <c r="DH5" i="15"/>
  <c r="DG5" i="15"/>
  <c r="DF5" i="15"/>
  <c r="DE5" i="15"/>
  <c r="DD5" i="15"/>
  <c r="DC5" i="15"/>
  <c r="DB5" i="15"/>
  <c r="DA5" i="15"/>
  <c r="CZ5" i="15"/>
  <c r="CY5" i="15"/>
  <c r="CX5" i="15"/>
  <c r="CW5" i="15"/>
  <c r="CV5" i="15"/>
  <c r="CU5" i="15"/>
  <c r="CT5" i="15"/>
  <c r="CS5" i="15"/>
  <c r="CR5" i="15"/>
  <c r="CQ5" i="15"/>
  <c r="CP5" i="15"/>
  <c r="CO5" i="15"/>
  <c r="CN5" i="15"/>
  <c r="CM5" i="15"/>
  <c r="CL5" i="15"/>
  <c r="CK5" i="15"/>
  <c r="CJ5" i="15"/>
  <c r="CI5" i="15"/>
  <c r="CH5" i="15"/>
  <c r="CG5" i="15"/>
  <c r="CF5" i="15"/>
  <c r="CE5" i="15"/>
  <c r="CD5" i="15"/>
  <c r="CC5" i="15"/>
  <c r="CB5" i="15"/>
  <c r="CA5" i="15"/>
  <c r="BZ5" i="15"/>
  <c r="BY5" i="15"/>
  <c r="BX5" i="15"/>
  <c r="BW5" i="15"/>
  <c r="BV5" i="15"/>
  <c r="BU5" i="15"/>
  <c r="BT5" i="15"/>
  <c r="BS5" i="15"/>
  <c r="BR5" i="15"/>
  <c r="BQ5" i="15"/>
  <c r="BP5" i="15"/>
  <c r="BO5" i="15"/>
  <c r="BN5" i="15"/>
  <c r="BM5" i="15"/>
  <c r="BL5" i="15"/>
  <c r="BK5" i="15"/>
  <c r="BJ5" i="15"/>
  <c r="BI5" i="15"/>
  <c r="BH5" i="15"/>
  <c r="BG5" i="15"/>
  <c r="BF5" i="15"/>
  <c r="BE5" i="15"/>
  <c r="BD5" i="15"/>
  <c r="BC5" i="15"/>
  <c r="BB5" i="15"/>
  <c r="BA5" i="15"/>
  <c r="AZ5" i="15"/>
  <c r="AY5" i="15"/>
  <c r="AX5" i="15"/>
  <c r="AW5" i="15"/>
  <c r="AV5" i="15"/>
  <c r="AU5" i="15"/>
  <c r="AT5" i="15"/>
  <c r="AS5" i="15"/>
  <c r="AR5" i="15"/>
  <c r="AQ5" i="15"/>
  <c r="AP5" i="15"/>
  <c r="AO5" i="15"/>
  <c r="AN5" i="15"/>
  <c r="AM5" i="15"/>
  <c r="AL5" i="15"/>
  <c r="AK5" i="15"/>
  <c r="AJ5" i="15"/>
  <c r="AI5" i="15"/>
  <c r="AH5" i="15"/>
  <c r="AC5" i="15"/>
  <c r="E5" i="15"/>
  <c r="D5" i="15"/>
  <c r="C5" i="15"/>
  <c r="B5" i="15"/>
  <c r="A5" i="15"/>
  <c r="V24" i="28"/>
  <c r="R24" i="28"/>
  <c r="P24" i="28"/>
  <c r="O24" i="9"/>
  <c r="N24" i="28"/>
  <c r="K24" i="28"/>
  <c r="J24" i="9"/>
  <c r="H24" i="9"/>
  <c r="F24" i="28"/>
  <c r="W23" i="9"/>
  <c r="W21" i="9"/>
  <c r="V21" i="28"/>
  <c r="T21" i="28"/>
  <c r="S21" i="28"/>
  <c r="P21" i="9"/>
  <c r="O21" i="28"/>
  <c r="N21" i="28"/>
  <c r="L21" i="9"/>
  <c r="K21" i="9"/>
  <c r="H21" i="28"/>
  <c r="G21" i="28"/>
  <c r="V22" i="9"/>
  <c r="T22" i="9"/>
  <c r="S22" i="28"/>
  <c r="R22" i="28"/>
  <c r="O22" i="28"/>
  <c r="N22" i="28"/>
  <c r="L22" i="9"/>
  <c r="K22" i="28"/>
  <c r="J22" i="28"/>
  <c r="H22" i="28"/>
  <c r="G22" i="28"/>
  <c r="F22" i="9"/>
  <c r="R20" i="28"/>
  <c r="J20" i="28"/>
  <c r="H20" i="9"/>
  <c r="W18" i="28"/>
  <c r="T18" i="9"/>
  <c r="R18" i="28"/>
  <c r="P18" i="9"/>
  <c r="N18" i="9"/>
  <c r="L18" i="28"/>
  <c r="H18" i="9"/>
  <c r="G18" i="28"/>
  <c r="F18" i="9"/>
  <c r="W17" i="28"/>
  <c r="V17" i="28"/>
  <c r="T17" i="28"/>
  <c r="S17" i="9"/>
  <c r="R17" i="9"/>
  <c r="P17" i="28"/>
  <c r="O17" i="28"/>
  <c r="L17" i="9"/>
  <c r="K17" i="9"/>
  <c r="J17" i="28"/>
  <c r="H17" i="28"/>
  <c r="G17" i="28"/>
  <c r="W16" i="28"/>
  <c r="V16" i="28"/>
  <c r="T16" i="9"/>
  <c r="R16" i="28"/>
  <c r="P16" i="28"/>
  <c r="N16" i="9"/>
  <c r="L16" i="9"/>
  <c r="K16" i="28"/>
  <c r="J16" i="28"/>
  <c r="H16" i="28"/>
  <c r="G16" i="9"/>
  <c r="F16" i="9"/>
  <c r="W15" i="28"/>
  <c r="V15" i="28"/>
  <c r="T15" i="28"/>
  <c r="S15" i="28"/>
  <c r="P15" i="28"/>
  <c r="O15" i="9"/>
  <c r="N15" i="28"/>
  <c r="K15" i="28"/>
  <c r="J15" i="9"/>
  <c r="H15" i="9"/>
  <c r="F15" i="28"/>
  <c r="U199" i="1"/>
  <c r="R199" i="1"/>
  <c r="Q199" i="1"/>
  <c r="P199" i="1"/>
  <c r="O199" i="1"/>
  <c r="N199" i="1"/>
  <c r="M199" i="1"/>
  <c r="L199" i="1"/>
  <c r="K199" i="1"/>
  <c r="J199" i="1"/>
  <c r="I199" i="1"/>
  <c r="H32" i="28" s="1"/>
  <c r="G32" i="28"/>
  <c r="G199" i="1"/>
  <c r="U194" i="1"/>
  <c r="T194" i="1"/>
  <c r="V14" i="28" s="1"/>
  <c r="S194" i="1"/>
  <c r="R194" i="1"/>
  <c r="T14" i="9" s="1"/>
  <c r="Q194" i="1"/>
  <c r="S14" i="28" s="1"/>
  <c r="P194" i="1"/>
  <c r="R14" i="28" s="1"/>
  <c r="O194" i="1"/>
  <c r="N194" i="1"/>
  <c r="O14" i="9" s="1"/>
  <c r="M194" i="1"/>
  <c r="N14" i="28" s="1"/>
  <c r="L194" i="1"/>
  <c r="L14" i="9" s="1"/>
  <c r="K194" i="1"/>
  <c r="K14" i="28" s="1"/>
  <c r="J194" i="1"/>
  <c r="J14" i="28" s="1"/>
  <c r="I194" i="1"/>
  <c r="H14" i="28" s="1"/>
  <c r="H194" i="1"/>
  <c r="G14" i="28" s="1"/>
  <c r="G194" i="1"/>
  <c r="F14" i="28" s="1"/>
  <c r="W13" i="9"/>
  <c r="V13" i="9"/>
  <c r="T13" i="28"/>
  <c r="R13" i="28"/>
  <c r="P13" i="9"/>
  <c r="O13" i="9"/>
  <c r="L13" i="28"/>
  <c r="H13" i="28"/>
  <c r="G13" i="9"/>
  <c r="W12" i="28"/>
  <c r="V12" i="28"/>
  <c r="S12" i="9"/>
  <c r="R12" i="28"/>
  <c r="P12" i="28"/>
  <c r="N12" i="9"/>
  <c r="L12" i="9"/>
  <c r="K12" i="28"/>
  <c r="H12" i="28"/>
  <c r="G12" i="28"/>
  <c r="W10" i="9"/>
  <c r="S10" i="28"/>
  <c r="R10" i="9"/>
  <c r="P10" i="9"/>
  <c r="N10" i="28"/>
  <c r="J10" i="9"/>
  <c r="W9" i="9"/>
  <c r="V9" i="28"/>
  <c r="W8" i="28"/>
  <c r="V8" i="28"/>
  <c r="T8" i="9"/>
  <c r="S8" i="28"/>
  <c r="R8" i="9"/>
  <c r="P8" i="28"/>
  <c r="O8" i="28"/>
  <c r="L8" i="9"/>
  <c r="K8" i="9"/>
  <c r="H8" i="28"/>
  <c r="G8" i="28"/>
  <c r="W7" i="28"/>
  <c r="V7" i="28"/>
  <c r="R7" i="9"/>
  <c r="P7" i="28"/>
  <c r="O7" i="9"/>
  <c r="L7" i="28"/>
  <c r="K7" i="28"/>
  <c r="H7" i="9"/>
  <c r="G7" i="28"/>
  <c r="F7" i="28"/>
  <c r="T6" i="28"/>
  <c r="R6" i="28"/>
  <c r="P6" i="9"/>
  <c r="N6" i="28"/>
  <c r="J6" i="28"/>
  <c r="H6" i="28"/>
  <c r="F6" i="28"/>
  <c r="W5" i="28"/>
  <c r="V5" i="9"/>
  <c r="T5" i="28"/>
  <c r="S5" i="28"/>
  <c r="R5" i="28"/>
  <c r="O5" i="9"/>
  <c r="N5" i="28"/>
  <c r="L5" i="28"/>
  <c r="J5" i="9"/>
  <c r="H5" i="28"/>
  <c r="G5" i="28"/>
  <c r="G4" i="28" l="1"/>
  <c r="V4" i="28"/>
  <c r="H4" i="9"/>
  <c r="N4" i="9"/>
  <c r="S4" i="9"/>
  <c r="W4" i="15"/>
  <c r="S9" i="28"/>
  <c r="T23" i="9"/>
  <c r="T15" i="15" s="1"/>
  <c r="V4" i="9"/>
  <c r="L4" i="28"/>
  <c r="R4" i="28"/>
  <c r="J4" i="15"/>
  <c r="O4" i="9"/>
  <c r="T4" i="15"/>
  <c r="J9" i="9"/>
  <c r="O9" i="9"/>
  <c r="T9" i="9"/>
  <c r="F10" i="28"/>
  <c r="F9" i="9"/>
  <c r="P9" i="9"/>
  <c r="F23" i="9"/>
  <c r="F15" i="15" s="1"/>
  <c r="J23" i="28"/>
  <c r="H20" i="15"/>
  <c r="H25" i="9" s="1"/>
  <c r="S20" i="15"/>
  <c r="S25" i="9" s="1"/>
  <c r="V12" i="15"/>
  <c r="N19" i="15"/>
  <c r="R21" i="15"/>
  <c r="T13" i="15"/>
  <c r="H6" i="15"/>
  <c r="H18" i="15"/>
  <c r="T9" i="15"/>
  <c r="V8" i="15"/>
  <c r="J12" i="15"/>
  <c r="K21" i="15"/>
  <c r="W22" i="15"/>
  <c r="L5" i="15"/>
  <c r="P8" i="15"/>
  <c r="H10" i="15"/>
  <c r="H19" i="15"/>
  <c r="F11" i="15"/>
  <c r="O16" i="15"/>
  <c r="P23" i="15"/>
  <c r="G8" i="15"/>
  <c r="O8" i="15"/>
  <c r="R16" i="15"/>
  <c r="L21" i="15"/>
  <c r="T21" i="15"/>
  <c r="J23" i="15"/>
  <c r="N5" i="15"/>
  <c r="S5" i="15"/>
  <c r="O9" i="15"/>
  <c r="G13" i="15"/>
  <c r="V11" i="15"/>
  <c r="J18" i="15"/>
  <c r="N14" i="9"/>
  <c r="N9" i="15" s="1"/>
  <c r="H18" i="28"/>
  <c r="G4" i="15"/>
  <c r="W5" i="9"/>
  <c r="V8" i="9"/>
  <c r="K15" i="9"/>
  <c r="S21" i="9"/>
  <c r="H9" i="28"/>
  <c r="H15" i="28"/>
  <c r="T18" i="28"/>
  <c r="L12" i="28"/>
  <c r="N4" i="15"/>
  <c r="F20" i="15"/>
  <c r="F25" i="28" s="1"/>
  <c r="G12" i="9"/>
  <c r="W15" i="9"/>
  <c r="N22" i="9"/>
  <c r="G32" i="9"/>
  <c r="S4" i="28"/>
  <c r="N9" i="28"/>
  <c r="F16" i="28"/>
  <c r="F22" i="28"/>
  <c r="I22" i="28" s="1"/>
  <c r="W18" i="9"/>
  <c r="K8" i="28"/>
  <c r="Y8" i="28" s="1"/>
  <c r="T20" i="15"/>
  <c r="T25" i="28" s="1"/>
  <c r="G4" i="9"/>
  <c r="V12" i="9"/>
  <c r="L18" i="9"/>
  <c r="Z18" i="9" s="1"/>
  <c r="J5" i="28"/>
  <c r="W9" i="28"/>
  <c r="K17" i="28"/>
  <c r="G7" i="9"/>
  <c r="P17" i="9"/>
  <c r="R7" i="28"/>
  <c r="V22" i="28"/>
  <c r="L7" i="9"/>
  <c r="W12" i="9"/>
  <c r="W16" i="9"/>
  <c r="T17" i="9"/>
  <c r="T21" i="9"/>
  <c r="O22" i="9"/>
  <c r="R24" i="9"/>
  <c r="O4" i="15"/>
  <c r="K20" i="15"/>
  <c r="K25" i="28" s="1"/>
  <c r="N5" i="9"/>
  <c r="H13" i="9"/>
  <c r="R14" i="9"/>
  <c r="K16" i="9"/>
  <c r="V17" i="9"/>
  <c r="H21" i="9"/>
  <c r="S22" i="9"/>
  <c r="H32" i="9"/>
  <c r="H29" i="15" s="1"/>
  <c r="O5" i="28"/>
  <c r="L8" i="28"/>
  <c r="O9" i="28"/>
  <c r="R10" i="28"/>
  <c r="S12" i="28"/>
  <c r="T14" i="28"/>
  <c r="U14" i="28" s="1"/>
  <c r="O15" i="28"/>
  <c r="Q15" i="28" s="1"/>
  <c r="L17" i="28"/>
  <c r="Z17" i="28" s="1"/>
  <c r="N10" i="9"/>
  <c r="K14" i="9"/>
  <c r="R16" i="9"/>
  <c r="R13" i="15" s="1"/>
  <c r="F24" i="9"/>
  <c r="P21" i="28"/>
  <c r="Q21" i="28" s="1"/>
  <c r="J10" i="28"/>
  <c r="N12" i="28"/>
  <c r="O14" i="28"/>
  <c r="J15" i="28"/>
  <c r="J24" i="28"/>
  <c r="X24" i="28" s="1"/>
  <c r="S4" i="15"/>
  <c r="V14" i="15"/>
  <c r="P20" i="15"/>
  <c r="P25" i="28" s="1"/>
  <c r="S5" i="9"/>
  <c r="W7" i="9"/>
  <c r="R12" i="9"/>
  <c r="F14" i="9"/>
  <c r="V14" i="9"/>
  <c r="P16" i="9"/>
  <c r="O17" i="9"/>
  <c r="O21" i="9"/>
  <c r="G22" i="9"/>
  <c r="N4" i="28"/>
  <c r="T8" i="28"/>
  <c r="T9" i="28"/>
  <c r="W13" i="28"/>
  <c r="S17" i="28"/>
  <c r="K21" i="28"/>
  <c r="Y21" i="28" s="1"/>
  <c r="T22" i="28"/>
  <c r="U22" i="28" s="1"/>
  <c r="P7" i="15"/>
  <c r="Y26" i="9"/>
  <c r="U5" i="28"/>
  <c r="T11" i="15"/>
  <c r="G24" i="15"/>
  <c r="Y24" i="15" s="1"/>
  <c r="Z26" i="9"/>
  <c r="Z26" i="28"/>
  <c r="Z24" i="15"/>
  <c r="M26" i="28"/>
  <c r="W21" i="28"/>
  <c r="W8" i="15"/>
  <c r="P13" i="28"/>
  <c r="Z13" i="28" s="1"/>
  <c r="L13" i="9"/>
  <c r="H5" i="9"/>
  <c r="K4" i="9"/>
  <c r="K4" i="15"/>
  <c r="P4" i="28"/>
  <c r="P4" i="15"/>
  <c r="P4" i="9"/>
  <c r="L14" i="15"/>
  <c r="L6" i="9"/>
  <c r="W6" i="9"/>
  <c r="W6" i="28"/>
  <c r="F8" i="9"/>
  <c r="F8" i="28"/>
  <c r="J8" i="28"/>
  <c r="J8" i="9"/>
  <c r="N8" i="28"/>
  <c r="Q8" i="28" s="1"/>
  <c r="N8" i="9"/>
  <c r="L9" i="28"/>
  <c r="L9" i="9"/>
  <c r="R9" i="28"/>
  <c r="R9" i="9"/>
  <c r="H10" i="28"/>
  <c r="L10" i="9"/>
  <c r="L10" i="28"/>
  <c r="W23" i="15"/>
  <c r="F12" i="28"/>
  <c r="I12" i="28" s="1"/>
  <c r="K13" i="9"/>
  <c r="K13" i="28"/>
  <c r="L15" i="28"/>
  <c r="L15" i="9"/>
  <c r="N17" i="9"/>
  <c r="N17" i="28"/>
  <c r="Q17" i="28" s="1"/>
  <c r="K18" i="28"/>
  <c r="K18" i="9"/>
  <c r="O18" i="28"/>
  <c r="O18" i="9"/>
  <c r="V18" i="9"/>
  <c r="V18" i="28"/>
  <c r="F21" i="28"/>
  <c r="I21" i="28" s="1"/>
  <c r="F21" i="9"/>
  <c r="J21" i="28"/>
  <c r="J21" i="9"/>
  <c r="W24" i="28"/>
  <c r="W24" i="9"/>
  <c r="O20" i="15"/>
  <c r="O25" i="28" s="1"/>
  <c r="J16" i="9"/>
  <c r="S23" i="9"/>
  <c r="S15" i="15" s="1"/>
  <c r="T16" i="28"/>
  <c r="H24" i="28"/>
  <c r="F13" i="15"/>
  <c r="T19" i="15"/>
  <c r="W15" i="15"/>
  <c r="G5" i="9"/>
  <c r="R5" i="9"/>
  <c r="K6" i="9"/>
  <c r="V9" i="9"/>
  <c r="K12" i="9"/>
  <c r="P15" i="9"/>
  <c r="J17" i="9"/>
  <c r="N21" i="9"/>
  <c r="X26" i="9"/>
  <c r="I26" i="9"/>
  <c r="I24" i="15" s="1"/>
  <c r="F24" i="15"/>
  <c r="K4" i="28"/>
  <c r="K6" i="28"/>
  <c r="R8" i="28"/>
  <c r="G13" i="28"/>
  <c r="F18" i="28"/>
  <c r="R23" i="15"/>
  <c r="J10" i="15"/>
  <c r="L17" i="15"/>
  <c r="L7" i="15"/>
  <c r="W7" i="15"/>
  <c r="R20" i="15"/>
  <c r="R25" i="28" s="1"/>
  <c r="V20" i="15"/>
  <c r="O12" i="15"/>
  <c r="K14" i="15"/>
  <c r="W14" i="15"/>
  <c r="J20" i="15"/>
  <c r="J25" i="28" s="1"/>
  <c r="S10" i="9"/>
  <c r="R13" i="9"/>
  <c r="V15" i="9"/>
  <c r="R18" i="9"/>
  <c r="V24" i="9"/>
  <c r="U26" i="9"/>
  <c r="U24" i="15" s="1"/>
  <c r="R24" i="15"/>
  <c r="P10" i="28"/>
  <c r="O13" i="28"/>
  <c r="L22" i="28"/>
  <c r="M22" i="28" s="1"/>
  <c r="O24" i="28"/>
  <c r="Q24" i="28" s="1"/>
  <c r="F4" i="9"/>
  <c r="F4" i="15"/>
  <c r="F4" i="28"/>
  <c r="P6" i="28"/>
  <c r="T6" i="9"/>
  <c r="T14" i="15"/>
  <c r="J7" i="9"/>
  <c r="J7" i="28"/>
  <c r="M7" i="28" s="1"/>
  <c r="T7" i="28"/>
  <c r="T7" i="9"/>
  <c r="G9" i="9"/>
  <c r="G22" i="15" s="1"/>
  <c r="T10" i="28"/>
  <c r="T10" i="9"/>
  <c r="S13" i="28"/>
  <c r="U13" i="28" s="1"/>
  <c r="S13" i="9"/>
  <c r="F32" i="9"/>
  <c r="F32" i="28"/>
  <c r="I32" i="28" s="1"/>
  <c r="L32" i="28" s="1"/>
  <c r="G15" i="28"/>
  <c r="G15" i="9"/>
  <c r="G10" i="15" s="1"/>
  <c r="R15" i="28"/>
  <c r="U15" i="28" s="1"/>
  <c r="R15" i="9"/>
  <c r="O16" i="9"/>
  <c r="O16" i="28"/>
  <c r="F17" i="28"/>
  <c r="I17" i="28" s="1"/>
  <c r="F17" i="9"/>
  <c r="R17" i="15"/>
  <c r="S18" i="28"/>
  <c r="S18" i="9"/>
  <c r="R21" i="9"/>
  <c r="R21" i="28"/>
  <c r="U21" i="28" s="1"/>
  <c r="G23" i="28"/>
  <c r="G23" i="9"/>
  <c r="O23" i="28"/>
  <c r="O23" i="9"/>
  <c r="O15" i="15" s="1"/>
  <c r="V23" i="28"/>
  <c r="V23" i="9"/>
  <c r="L24" i="28"/>
  <c r="L24" i="9"/>
  <c r="T24" i="28"/>
  <c r="T24" i="9"/>
  <c r="P24" i="9"/>
  <c r="M26" i="9"/>
  <c r="M24" i="15" s="1"/>
  <c r="J24" i="15"/>
  <c r="O7" i="28"/>
  <c r="W10" i="28"/>
  <c r="V13" i="28"/>
  <c r="V19" i="28" s="1"/>
  <c r="P19" i="15"/>
  <c r="J4" i="28"/>
  <c r="J4" i="9"/>
  <c r="O4" i="28"/>
  <c r="T4" i="28"/>
  <c r="F5" i="28"/>
  <c r="F5" i="9"/>
  <c r="K5" i="9"/>
  <c r="K5" i="28"/>
  <c r="P5" i="9"/>
  <c r="P5" i="28"/>
  <c r="Z5" i="28" s="1"/>
  <c r="G14" i="15"/>
  <c r="G6" i="28"/>
  <c r="G6" i="9"/>
  <c r="O6" i="9"/>
  <c r="O14" i="15"/>
  <c r="O6" i="28"/>
  <c r="S6" i="28"/>
  <c r="U6" i="28" s="1"/>
  <c r="S6" i="9"/>
  <c r="S14" i="15"/>
  <c r="V6" i="28"/>
  <c r="H16" i="15"/>
  <c r="N7" i="28"/>
  <c r="N7" i="9"/>
  <c r="S7" i="28"/>
  <c r="S7" i="9"/>
  <c r="F9" i="28"/>
  <c r="K9" i="28"/>
  <c r="P9" i="28"/>
  <c r="G10" i="28"/>
  <c r="G10" i="9"/>
  <c r="K10" i="28"/>
  <c r="K10" i="9"/>
  <c r="O10" i="28"/>
  <c r="O10" i="9"/>
  <c r="V10" i="28"/>
  <c r="V10" i="9"/>
  <c r="J12" i="28"/>
  <c r="J12" i="9"/>
  <c r="O12" i="9"/>
  <c r="O12" i="28"/>
  <c r="T12" i="9"/>
  <c r="T12" i="28"/>
  <c r="F13" i="28"/>
  <c r="F13" i="9"/>
  <c r="J13" i="9"/>
  <c r="J13" i="28"/>
  <c r="N13" i="28"/>
  <c r="N13" i="9"/>
  <c r="P14" i="9"/>
  <c r="P14" i="28"/>
  <c r="W14" i="28"/>
  <c r="W14" i="9"/>
  <c r="N13" i="15"/>
  <c r="S16" i="28"/>
  <c r="S16" i="9"/>
  <c r="F19" i="15"/>
  <c r="J18" i="28"/>
  <c r="J18" i="9"/>
  <c r="P22" i="28"/>
  <c r="P22" i="9"/>
  <c r="W22" i="9"/>
  <c r="W22" i="28"/>
  <c r="F23" i="28"/>
  <c r="J23" i="9"/>
  <c r="J15" i="15" s="1"/>
  <c r="N23" i="28"/>
  <c r="R23" i="28"/>
  <c r="R23" i="9"/>
  <c r="R15" i="15" s="1"/>
  <c r="G24" i="28"/>
  <c r="G24" i="9"/>
  <c r="S24" i="28"/>
  <c r="S24" i="9"/>
  <c r="N20" i="15"/>
  <c r="N25" i="28" s="1"/>
  <c r="K7" i="15"/>
  <c r="P14" i="15"/>
  <c r="T4" i="9"/>
  <c r="L5" i="9"/>
  <c r="K9" i="9"/>
  <c r="H10" i="9"/>
  <c r="F12" i="9"/>
  <c r="P12" i="9"/>
  <c r="F15" i="9"/>
  <c r="G18" i="9"/>
  <c r="N23" i="9"/>
  <c r="N15" i="15" s="1"/>
  <c r="K24" i="9"/>
  <c r="Q26" i="9"/>
  <c r="Q24" i="15" s="1"/>
  <c r="N24" i="15"/>
  <c r="V5" i="28"/>
  <c r="H7" i="28"/>
  <c r="G9" i="28"/>
  <c r="N16" i="28"/>
  <c r="R17" i="28"/>
  <c r="N18" i="28"/>
  <c r="S23" i="28"/>
  <c r="T23" i="28"/>
  <c r="V4" i="15"/>
  <c r="F14" i="15"/>
  <c r="N14" i="15"/>
  <c r="G20" i="15"/>
  <c r="G25" i="28" s="1"/>
  <c r="L20" i="15"/>
  <c r="L25" i="9" s="1"/>
  <c r="W20" i="15"/>
  <c r="R4" i="9"/>
  <c r="W4" i="9"/>
  <c r="T5" i="9"/>
  <c r="N6" i="9"/>
  <c r="G8" i="9"/>
  <c r="O8" i="9"/>
  <c r="S8" i="9"/>
  <c r="W8" i="9"/>
  <c r="H9" i="9"/>
  <c r="N9" i="9"/>
  <c r="S9" i="9"/>
  <c r="F10" i="9"/>
  <c r="H12" i="9"/>
  <c r="T13" i="9"/>
  <c r="G14" i="9"/>
  <c r="S14" i="9"/>
  <c r="N15" i="9"/>
  <c r="S15" i="9"/>
  <c r="G17" i="9"/>
  <c r="W17" i="9"/>
  <c r="W17" i="15" s="1"/>
  <c r="V21" i="9"/>
  <c r="J22" i="9"/>
  <c r="P23" i="9"/>
  <c r="P15" i="15" s="1"/>
  <c r="N24" i="9"/>
  <c r="W4" i="28"/>
  <c r="J9" i="28"/>
  <c r="G16" i="28"/>
  <c r="P18" i="28"/>
  <c r="L21" i="28"/>
  <c r="P23" i="28"/>
  <c r="W23" i="28"/>
  <c r="X14" i="28"/>
  <c r="X6" i="28"/>
  <c r="Y22" i="28"/>
  <c r="L4" i="15"/>
  <c r="R4" i="15"/>
  <c r="J6" i="9"/>
  <c r="F7" i="9"/>
  <c r="K7" i="9"/>
  <c r="P7" i="9"/>
  <c r="V7" i="9"/>
  <c r="H8" i="9"/>
  <c r="P8" i="9"/>
  <c r="J14" i="9"/>
  <c r="T15" i="9"/>
  <c r="H17" i="9"/>
  <c r="G21" i="9"/>
  <c r="K22" i="9"/>
  <c r="R22" i="9"/>
  <c r="L23" i="9"/>
  <c r="L15" i="15" s="1"/>
  <c r="I26" i="28"/>
  <c r="L9" i="15"/>
  <c r="L14" i="28"/>
  <c r="M14" i="28" s="1"/>
  <c r="H14" i="9"/>
  <c r="X26" i="28"/>
  <c r="L6" i="28"/>
  <c r="H14" i="15"/>
  <c r="H6" i="9"/>
  <c r="L4" i="9"/>
  <c r="H4" i="15"/>
  <c r="H4" i="28"/>
  <c r="L23" i="28"/>
  <c r="H23" i="28"/>
  <c r="H23" i="9"/>
  <c r="L11" i="15"/>
  <c r="H22" i="9"/>
  <c r="L13" i="15"/>
  <c r="L16" i="28"/>
  <c r="M16" i="28" s="1"/>
  <c r="H16" i="9"/>
  <c r="V16" i="9"/>
  <c r="O10" i="15"/>
  <c r="J20" i="9"/>
  <c r="O18" i="15"/>
  <c r="G20" i="28"/>
  <c r="G20" i="9"/>
  <c r="O20" i="28"/>
  <c r="O20" i="9"/>
  <c r="S20" i="28"/>
  <c r="S20" i="9"/>
  <c r="L20" i="9"/>
  <c r="L20" i="28"/>
  <c r="P20" i="28"/>
  <c r="P20" i="9"/>
  <c r="T20" i="28"/>
  <c r="T20" i="9"/>
  <c r="W20" i="28"/>
  <c r="W20" i="9"/>
  <c r="S17" i="15"/>
  <c r="R20" i="9"/>
  <c r="F20" i="28"/>
  <c r="F20" i="9"/>
  <c r="N20" i="28"/>
  <c r="N20" i="9"/>
  <c r="K17" i="15"/>
  <c r="K20" i="28"/>
  <c r="K20" i="9"/>
  <c r="V20" i="28"/>
  <c r="V20" i="9"/>
  <c r="H20" i="28"/>
  <c r="I14" i="28"/>
  <c r="Y26" i="28"/>
  <c r="U26" i="28"/>
  <c r="Q26" i="28"/>
  <c r="S25" i="28" l="1"/>
  <c r="Y25" i="28" s="1"/>
  <c r="X10" i="28"/>
  <c r="X9" i="9"/>
  <c r="U12" i="28"/>
  <c r="Z18" i="28"/>
  <c r="U9" i="28"/>
  <c r="X10" i="9"/>
  <c r="J22" i="15"/>
  <c r="L19" i="15"/>
  <c r="Z19" i="15" s="1"/>
  <c r="H19" i="28"/>
  <c r="K10" i="15"/>
  <c r="X16" i="28"/>
  <c r="I15" i="28"/>
  <c r="G29" i="15"/>
  <c r="H25" i="28"/>
  <c r="H27" i="28" s="1"/>
  <c r="N11" i="28"/>
  <c r="Y13" i="9"/>
  <c r="P22" i="15"/>
  <c r="Z9" i="9"/>
  <c r="S7" i="15"/>
  <c r="T22" i="15"/>
  <c r="M23" i="28"/>
  <c r="I16" i="28"/>
  <c r="U18" i="28"/>
  <c r="Z14" i="28"/>
  <c r="Z4" i="9"/>
  <c r="U24" i="28"/>
  <c r="N25" i="9"/>
  <c r="N27" i="9" s="1"/>
  <c r="F22" i="15"/>
  <c r="F25" i="9"/>
  <c r="F27" i="9" s="1"/>
  <c r="O22" i="15"/>
  <c r="Z22" i="28"/>
  <c r="Z15" i="28"/>
  <c r="M8" i="28"/>
  <c r="X22" i="28"/>
  <c r="G5" i="15"/>
  <c r="O17" i="15"/>
  <c r="T25" i="9"/>
  <c r="T27" i="9" s="1"/>
  <c r="T17" i="15"/>
  <c r="I21" i="9"/>
  <c r="I7" i="15" s="1"/>
  <c r="M13" i="28"/>
  <c r="Q9" i="28"/>
  <c r="M4" i="15"/>
  <c r="F12" i="15"/>
  <c r="F29" i="15"/>
  <c r="K11" i="15"/>
  <c r="J11" i="15"/>
  <c r="S10" i="15"/>
  <c r="T8" i="15"/>
  <c r="O21" i="15"/>
  <c r="L12" i="15"/>
  <c r="S13" i="15"/>
  <c r="W9" i="15"/>
  <c r="J8" i="15"/>
  <c r="M12" i="28"/>
  <c r="S16" i="15"/>
  <c r="P12" i="15"/>
  <c r="X5" i="28"/>
  <c r="S8" i="15"/>
  <c r="V18" i="15"/>
  <c r="S23" i="15"/>
  <c r="J17" i="15"/>
  <c r="O19" i="15"/>
  <c r="R5" i="15"/>
  <c r="H7" i="15"/>
  <c r="H8" i="15"/>
  <c r="U17" i="9"/>
  <c r="G16" i="15"/>
  <c r="T10" i="15"/>
  <c r="T12" i="15"/>
  <c r="P9" i="15"/>
  <c r="J5" i="15"/>
  <c r="R8" i="15"/>
  <c r="V22" i="15"/>
  <c r="V19" i="15"/>
  <c r="L23" i="15"/>
  <c r="F18" i="15"/>
  <c r="S11" i="15"/>
  <c r="L16" i="15"/>
  <c r="X5" i="9"/>
  <c r="P21" i="15"/>
  <c r="N10" i="15"/>
  <c r="J19" i="15"/>
  <c r="F8" i="15"/>
  <c r="K23" i="15"/>
  <c r="P18" i="15"/>
  <c r="O13" i="15"/>
  <c r="J16" i="15"/>
  <c r="R19" i="15"/>
  <c r="P10" i="15"/>
  <c r="R12" i="15"/>
  <c r="W18" i="15"/>
  <c r="M21" i="9"/>
  <c r="N17" i="15"/>
  <c r="K8" i="15"/>
  <c r="Y8" i="15" s="1"/>
  <c r="H12" i="15"/>
  <c r="P13" i="15"/>
  <c r="W16" i="15"/>
  <c r="K9" i="15"/>
  <c r="V17" i="15"/>
  <c r="N12" i="15"/>
  <c r="R18" i="15"/>
  <c r="W13" i="15"/>
  <c r="R11" i="15"/>
  <c r="V16" i="15"/>
  <c r="G17" i="15"/>
  <c r="S21" i="15"/>
  <c r="L8" i="15"/>
  <c r="P17" i="15"/>
  <c r="W19" i="15"/>
  <c r="W12" i="15"/>
  <c r="P16" i="15"/>
  <c r="P25" i="9"/>
  <c r="P27" i="9" s="1"/>
  <c r="T27" i="28"/>
  <c r="H21" i="15"/>
  <c r="F16" i="15"/>
  <c r="N18" i="15"/>
  <c r="W21" i="15"/>
  <c r="K18" i="15"/>
  <c r="S18" i="15"/>
  <c r="W11" i="15"/>
  <c r="O5" i="15"/>
  <c r="K12" i="15"/>
  <c r="T18" i="15"/>
  <c r="R10" i="15"/>
  <c r="T23" i="15"/>
  <c r="T16" i="15"/>
  <c r="V10" i="15"/>
  <c r="K5" i="15"/>
  <c r="G12" i="15"/>
  <c r="L10" i="15"/>
  <c r="G11" i="15"/>
  <c r="S12" i="15"/>
  <c r="N23" i="15"/>
  <c r="K13" i="15"/>
  <c r="O11" i="15"/>
  <c r="W5" i="15"/>
  <c r="V5" i="15"/>
  <c r="N11" i="15"/>
  <c r="V21" i="15"/>
  <c r="I9" i="9"/>
  <c r="W10" i="15"/>
  <c r="Q17" i="9"/>
  <c r="I4" i="9"/>
  <c r="Q22" i="28"/>
  <c r="W19" i="28"/>
  <c r="W26" i="28" s="1"/>
  <c r="W27" i="28" s="1"/>
  <c r="M5" i="28"/>
  <c r="X7" i="9"/>
  <c r="X13" i="28"/>
  <c r="U4" i="28"/>
  <c r="U8" i="28"/>
  <c r="Q14" i="28"/>
  <c r="Z8" i="28"/>
  <c r="R11" i="28"/>
  <c r="Y20" i="15"/>
  <c r="Q18" i="28"/>
  <c r="Y21" i="9"/>
  <c r="F9" i="15"/>
  <c r="Q16" i="28"/>
  <c r="H11" i="28"/>
  <c r="Y5" i="28"/>
  <c r="Q13" i="28"/>
  <c r="W19" i="9"/>
  <c r="W26" i="9" s="1"/>
  <c r="W27" i="9" s="1"/>
  <c r="Z8" i="9"/>
  <c r="O11" i="9"/>
  <c r="I18" i="9"/>
  <c r="X15" i="9"/>
  <c r="I9" i="28"/>
  <c r="S19" i="28"/>
  <c r="T19" i="28"/>
  <c r="K25" i="9"/>
  <c r="K27" i="9" s="1"/>
  <c r="P11" i="9"/>
  <c r="Y5" i="9"/>
  <c r="K16" i="15"/>
  <c r="Z23" i="28"/>
  <c r="M23" i="9"/>
  <c r="M15" i="15" s="1"/>
  <c r="Q15" i="9"/>
  <c r="Q12" i="9"/>
  <c r="U17" i="28"/>
  <c r="Q10" i="28"/>
  <c r="I10" i="9"/>
  <c r="I23" i="15" s="1"/>
  <c r="Q4" i="28"/>
  <c r="Y14" i="28"/>
  <c r="Q4" i="15"/>
  <c r="AA26" i="9"/>
  <c r="AJ26" i="9" s="1"/>
  <c r="Z4" i="15"/>
  <c r="Q16" i="9"/>
  <c r="Z21" i="28"/>
  <c r="X15" i="15"/>
  <c r="I23" i="28"/>
  <c r="M4" i="28"/>
  <c r="P19" i="28"/>
  <c r="Q24" i="9"/>
  <c r="Q18" i="15" s="1"/>
  <c r="I22" i="9"/>
  <c r="Q22" i="9"/>
  <c r="Q11" i="15" s="1"/>
  <c r="O27" i="28"/>
  <c r="Q6" i="9"/>
  <c r="M14" i="9"/>
  <c r="Y12" i="28"/>
  <c r="Y7" i="28"/>
  <c r="R27" i="28"/>
  <c r="M17" i="28"/>
  <c r="U4" i="15"/>
  <c r="Z9" i="28"/>
  <c r="T11" i="28"/>
  <c r="X4" i="28"/>
  <c r="J27" i="28"/>
  <c r="V9" i="15"/>
  <c r="X7" i="28"/>
  <c r="R11" i="9"/>
  <c r="Z12" i="28"/>
  <c r="G25" i="9"/>
  <c r="G27" i="9" s="1"/>
  <c r="V19" i="9"/>
  <c r="V26" i="9" s="1"/>
  <c r="V27" i="9" s="1"/>
  <c r="Y15" i="9"/>
  <c r="M7" i="9"/>
  <c r="Z20" i="15"/>
  <c r="P27" i="28"/>
  <c r="I7" i="9"/>
  <c r="M5" i="9"/>
  <c r="Y12" i="9"/>
  <c r="X25" i="28"/>
  <c r="U16" i="28"/>
  <c r="M24" i="28"/>
  <c r="M10" i="28"/>
  <c r="U9" i="9"/>
  <c r="Z4" i="28"/>
  <c r="T7" i="15"/>
  <c r="O7" i="15"/>
  <c r="Y17" i="28"/>
  <c r="Y22" i="9"/>
  <c r="R25" i="9"/>
  <c r="R27" i="9" s="1"/>
  <c r="I24" i="9"/>
  <c r="K27" i="28"/>
  <c r="J11" i="28"/>
  <c r="Q5" i="28"/>
  <c r="R9" i="15"/>
  <c r="Z12" i="9"/>
  <c r="U10" i="28"/>
  <c r="F11" i="9"/>
  <c r="Z21" i="9"/>
  <c r="Q9" i="9"/>
  <c r="H11" i="9"/>
  <c r="I5" i="9"/>
  <c r="U4" i="9"/>
  <c r="X4" i="9"/>
  <c r="U23" i="28"/>
  <c r="Z10" i="9"/>
  <c r="X23" i="28"/>
  <c r="Y15" i="28"/>
  <c r="U10" i="9"/>
  <c r="G19" i="28"/>
  <c r="X21" i="9"/>
  <c r="Y4" i="15"/>
  <c r="G11" i="9"/>
  <c r="Y9" i="9"/>
  <c r="J19" i="28"/>
  <c r="Y10" i="28"/>
  <c r="Y9" i="28"/>
  <c r="I7" i="28"/>
  <c r="Z24" i="9"/>
  <c r="U22" i="9"/>
  <c r="X22" i="9"/>
  <c r="M22" i="9"/>
  <c r="M11" i="15" s="1"/>
  <c r="X17" i="9"/>
  <c r="F19" i="9"/>
  <c r="M13" i="9"/>
  <c r="O25" i="9"/>
  <c r="I13" i="28"/>
  <c r="Y17" i="9"/>
  <c r="X20" i="15"/>
  <c r="L11" i="28"/>
  <c r="M24" i="9"/>
  <c r="U13" i="9"/>
  <c r="Q21" i="9"/>
  <c r="Y16" i="28"/>
  <c r="X18" i="9"/>
  <c r="P11" i="28"/>
  <c r="I24" i="28"/>
  <c r="X21" i="28"/>
  <c r="Y13" i="28"/>
  <c r="X8" i="28"/>
  <c r="W11" i="28"/>
  <c r="AA26" i="28"/>
  <c r="AH26" i="28" s="1"/>
  <c r="AI26" i="28" s="1"/>
  <c r="U7" i="9"/>
  <c r="U12" i="9"/>
  <c r="Y16" i="9"/>
  <c r="L25" i="28"/>
  <c r="L27" i="28" s="1"/>
  <c r="I5" i="28"/>
  <c r="V11" i="9"/>
  <c r="S19" i="9"/>
  <c r="N19" i="9"/>
  <c r="M17" i="9"/>
  <c r="U15" i="9"/>
  <c r="U5" i="9"/>
  <c r="U12" i="15" s="1"/>
  <c r="Q12" i="28"/>
  <c r="J25" i="9"/>
  <c r="Y7" i="9"/>
  <c r="L19" i="9"/>
  <c r="U16" i="9"/>
  <c r="M15" i="28"/>
  <c r="W11" i="9"/>
  <c r="Q4" i="9"/>
  <c r="M10" i="9"/>
  <c r="Q7" i="28"/>
  <c r="Y18" i="28"/>
  <c r="M15" i="9"/>
  <c r="K11" i="28"/>
  <c r="V11" i="28"/>
  <c r="J11" i="9"/>
  <c r="X14" i="15"/>
  <c r="Y6" i="28"/>
  <c r="G11" i="28"/>
  <c r="Z6" i="28"/>
  <c r="T11" i="9"/>
  <c r="Z14" i="15"/>
  <c r="Q6" i="28"/>
  <c r="R19" i="28"/>
  <c r="U24" i="9"/>
  <c r="F19" i="28"/>
  <c r="M6" i="28"/>
  <c r="O19" i="28"/>
  <c r="Y10" i="9"/>
  <c r="U23" i="9"/>
  <c r="K11" i="9"/>
  <c r="S11" i="28"/>
  <c r="K19" i="28"/>
  <c r="G7" i="15"/>
  <c r="U7" i="28"/>
  <c r="Q5" i="9"/>
  <c r="N22" i="15"/>
  <c r="Z5" i="9"/>
  <c r="P19" i="9"/>
  <c r="P5" i="15"/>
  <c r="P11" i="15"/>
  <c r="Q7" i="9"/>
  <c r="N16" i="15"/>
  <c r="Q18" i="9"/>
  <c r="V15" i="15"/>
  <c r="Y23" i="28"/>
  <c r="S19" i="15"/>
  <c r="X4" i="15"/>
  <c r="X24" i="9"/>
  <c r="J7" i="15"/>
  <c r="X8" i="9"/>
  <c r="F21" i="15"/>
  <c r="I8" i="9"/>
  <c r="J9" i="15"/>
  <c r="Z7" i="9"/>
  <c r="O11" i="28"/>
  <c r="R7" i="15"/>
  <c r="Z24" i="28"/>
  <c r="J13" i="15"/>
  <c r="X13" i="15" s="1"/>
  <c r="N19" i="28"/>
  <c r="M9" i="28"/>
  <c r="X17" i="28"/>
  <c r="F11" i="28"/>
  <c r="G19" i="9"/>
  <c r="I32" i="9"/>
  <c r="L32" i="9" s="1"/>
  <c r="I4" i="15"/>
  <c r="X15" i="28"/>
  <c r="X9" i="28"/>
  <c r="N11" i="9"/>
  <c r="I17" i="9"/>
  <c r="K19" i="9"/>
  <c r="M9" i="9"/>
  <c r="Z10" i="28"/>
  <c r="X13" i="9"/>
  <c r="R19" i="9"/>
  <c r="J19" i="9"/>
  <c r="M6" i="9"/>
  <c r="M18" i="28"/>
  <c r="Q23" i="9"/>
  <c r="X16" i="9"/>
  <c r="Y6" i="9"/>
  <c r="Y4" i="9"/>
  <c r="Q23" i="28"/>
  <c r="Z17" i="9"/>
  <c r="H17" i="15"/>
  <c r="V7" i="15"/>
  <c r="I12" i="9"/>
  <c r="H5" i="15"/>
  <c r="H22" i="15"/>
  <c r="Y8" i="9"/>
  <c r="G21" i="15"/>
  <c r="X12" i="9"/>
  <c r="F5" i="15"/>
  <c r="G18" i="15"/>
  <c r="O23" i="15"/>
  <c r="Y14" i="15"/>
  <c r="Y4" i="28"/>
  <c r="N7" i="15"/>
  <c r="Q10" i="9"/>
  <c r="U18" i="9"/>
  <c r="M21" i="28"/>
  <c r="K19" i="15"/>
  <c r="R22" i="15"/>
  <c r="L22" i="15"/>
  <c r="J21" i="15"/>
  <c r="M8" i="9"/>
  <c r="Y14" i="9"/>
  <c r="G9" i="15"/>
  <c r="I15" i="9"/>
  <c r="F10" i="15"/>
  <c r="K22" i="15"/>
  <c r="Q13" i="9"/>
  <c r="N8" i="15"/>
  <c r="V23" i="15"/>
  <c r="U8" i="9"/>
  <c r="Y23" i="9"/>
  <c r="G15" i="15"/>
  <c r="Y15" i="15" s="1"/>
  <c r="X18" i="28"/>
  <c r="Q8" i="9"/>
  <c r="N21" i="15"/>
  <c r="I18" i="28"/>
  <c r="I10" i="28"/>
  <c r="I6" i="28"/>
  <c r="L11" i="9"/>
  <c r="Y24" i="9"/>
  <c r="O19" i="9"/>
  <c r="I8" i="28"/>
  <c r="I4" i="28"/>
  <c r="Z6" i="9"/>
  <c r="S11" i="9"/>
  <c r="S22" i="15"/>
  <c r="M16" i="9"/>
  <c r="X23" i="9"/>
  <c r="X14" i="9"/>
  <c r="U21" i="9"/>
  <c r="I13" i="9"/>
  <c r="U6" i="9"/>
  <c r="M12" i="9"/>
  <c r="S9" i="15"/>
  <c r="U14" i="9"/>
  <c r="F23" i="15"/>
  <c r="X6" i="9"/>
  <c r="Z13" i="9"/>
  <c r="Z7" i="28"/>
  <c r="Y18" i="9"/>
  <c r="G19" i="15"/>
  <c r="H23" i="15"/>
  <c r="Y24" i="28"/>
  <c r="T19" i="9"/>
  <c r="T5" i="15"/>
  <c r="G23" i="15"/>
  <c r="Z15" i="9"/>
  <c r="L18" i="15"/>
  <c r="F17" i="15"/>
  <c r="X24" i="15"/>
  <c r="AA24" i="15" s="1"/>
  <c r="M18" i="9"/>
  <c r="F7" i="15"/>
  <c r="X12" i="28"/>
  <c r="Q14" i="9"/>
  <c r="Z14" i="9"/>
  <c r="I14" i="9"/>
  <c r="H9" i="15"/>
  <c r="I6" i="9"/>
  <c r="M4" i="9"/>
  <c r="Z23" i="9"/>
  <c r="I23" i="9"/>
  <c r="H15" i="15"/>
  <c r="Z15" i="15" s="1"/>
  <c r="Z22" i="9"/>
  <c r="H11" i="15"/>
  <c r="L19" i="28"/>
  <c r="Z16" i="28"/>
  <c r="Z16" i="9"/>
  <c r="I16" i="9"/>
  <c r="H13" i="15"/>
  <c r="H19" i="9"/>
  <c r="V13" i="15"/>
  <c r="S6" i="15"/>
  <c r="S27" i="9"/>
  <c r="N27" i="28"/>
  <c r="Q20" i="28"/>
  <c r="L27" i="9"/>
  <c r="L6" i="15"/>
  <c r="G27" i="28"/>
  <c r="Y20" i="28"/>
  <c r="V26" i="28"/>
  <c r="V27" i="28" s="1"/>
  <c r="Z20" i="28"/>
  <c r="V6" i="15"/>
  <c r="Q20" i="9"/>
  <c r="N6" i="15"/>
  <c r="T6" i="15"/>
  <c r="M20" i="9"/>
  <c r="J6" i="15"/>
  <c r="K6" i="15"/>
  <c r="I20" i="9"/>
  <c r="X20" i="9"/>
  <c r="F6" i="15"/>
  <c r="U20" i="9"/>
  <c r="R6" i="15"/>
  <c r="W6" i="15"/>
  <c r="P6" i="15"/>
  <c r="O6" i="15"/>
  <c r="M20" i="28"/>
  <c r="Y20" i="9"/>
  <c r="G6" i="15"/>
  <c r="H27" i="9"/>
  <c r="Z20" i="9"/>
  <c r="F27" i="28"/>
  <c r="I20" i="28"/>
  <c r="X20" i="28"/>
  <c r="U20" i="28"/>
  <c r="S27" i="28" l="1"/>
  <c r="S28" i="28" s="1"/>
  <c r="Y17" i="15"/>
  <c r="AF20" i="15"/>
  <c r="AA18" i="28"/>
  <c r="AJ18" i="28" s="1"/>
  <c r="AK18" i="28" s="1"/>
  <c r="AA14" i="28"/>
  <c r="AJ14" i="28" s="1"/>
  <c r="AK14" i="28" s="1"/>
  <c r="Z18" i="15"/>
  <c r="Z25" i="28"/>
  <c r="Z27" i="28" s="1"/>
  <c r="Y10" i="15"/>
  <c r="M7" i="15"/>
  <c r="U17" i="15"/>
  <c r="AK26" i="9"/>
  <c r="AG20" i="15" s="1"/>
  <c r="H28" i="28"/>
  <c r="Z10" i="15"/>
  <c r="AH26" i="9"/>
  <c r="AA13" i="28"/>
  <c r="AJ13" i="28" s="1"/>
  <c r="AK13" i="28" s="1"/>
  <c r="Z23" i="15"/>
  <c r="X23" i="15"/>
  <c r="AA16" i="28"/>
  <c r="AH16" i="28" s="1"/>
  <c r="AI16" i="28" s="1"/>
  <c r="Z9" i="15"/>
  <c r="Y13" i="15"/>
  <c r="AA22" i="28"/>
  <c r="AH22" i="28" s="1"/>
  <c r="AI22" i="28" s="1"/>
  <c r="X5" i="15"/>
  <c r="Y11" i="15"/>
  <c r="Z16" i="15"/>
  <c r="X19" i="15"/>
  <c r="Z25" i="9"/>
  <c r="Z27" i="9" s="1"/>
  <c r="X12" i="15"/>
  <c r="X25" i="9"/>
  <c r="X27" i="9" s="1"/>
  <c r="X18" i="15"/>
  <c r="X8" i="15"/>
  <c r="X10" i="15"/>
  <c r="Z17" i="15"/>
  <c r="X16" i="15"/>
  <c r="AA5" i="28"/>
  <c r="AJ5" i="28" s="1"/>
  <c r="AK5" i="28" s="1"/>
  <c r="Z21" i="15"/>
  <c r="Z7" i="15"/>
  <c r="AA12" i="28"/>
  <c r="AJ12" i="28" s="1"/>
  <c r="AK12" i="28" s="1"/>
  <c r="Z8" i="15"/>
  <c r="Y16" i="15"/>
  <c r="X17" i="15"/>
  <c r="AA21" i="28"/>
  <c r="AH21" i="28" s="1"/>
  <c r="AI21" i="28" s="1"/>
  <c r="Y12" i="15"/>
  <c r="Y5" i="15"/>
  <c r="AA9" i="9"/>
  <c r="AH9" i="9" s="1"/>
  <c r="X11" i="15"/>
  <c r="Z12" i="15"/>
  <c r="U23" i="15"/>
  <c r="Q14" i="15"/>
  <c r="Y21" i="15"/>
  <c r="M19" i="9"/>
  <c r="X11" i="28"/>
  <c r="Q5" i="15"/>
  <c r="I22" i="15"/>
  <c r="I17" i="15"/>
  <c r="U11" i="15"/>
  <c r="I18" i="15"/>
  <c r="M16" i="15"/>
  <c r="Q10" i="15"/>
  <c r="AA20" i="15"/>
  <c r="Q13" i="15"/>
  <c r="W25" i="15"/>
  <c r="Y23" i="15"/>
  <c r="Y18" i="15"/>
  <c r="M22" i="15"/>
  <c r="K28" i="28"/>
  <c r="Q17" i="15"/>
  <c r="I11" i="9"/>
  <c r="M11" i="28"/>
  <c r="X11" i="9"/>
  <c r="I19" i="15"/>
  <c r="Q11" i="9"/>
  <c r="AA8" i="28"/>
  <c r="AH8" i="28" s="1"/>
  <c r="AI8" i="28" s="1"/>
  <c r="U18" i="15"/>
  <c r="O25" i="15"/>
  <c r="U19" i="28"/>
  <c r="Y25" i="9"/>
  <c r="Y27" i="9" s="1"/>
  <c r="X19" i="9"/>
  <c r="J28" i="28"/>
  <c r="X9" i="15"/>
  <c r="T28" i="28"/>
  <c r="H28" i="9"/>
  <c r="AA17" i="9"/>
  <c r="AJ17" i="9" s="1"/>
  <c r="M8" i="15"/>
  <c r="Y11" i="28"/>
  <c r="Q19" i="28"/>
  <c r="M9" i="15"/>
  <c r="J27" i="9"/>
  <c r="J28" i="9" s="1"/>
  <c r="I29" i="15"/>
  <c r="N28" i="28"/>
  <c r="I11" i="15"/>
  <c r="AA7" i="28"/>
  <c r="AJ7" i="28" s="1"/>
  <c r="AK7" i="28" s="1"/>
  <c r="AA10" i="28"/>
  <c r="AJ10" i="28" s="1"/>
  <c r="AK10" i="28" s="1"/>
  <c r="AA15" i="28"/>
  <c r="AH15" i="28" s="1"/>
  <c r="AI15" i="28" s="1"/>
  <c r="AA23" i="28"/>
  <c r="AH23" i="28" s="1"/>
  <c r="AI23" i="28" s="1"/>
  <c r="AA9" i="28"/>
  <c r="AH9" i="28" s="1"/>
  <c r="AI9" i="28" s="1"/>
  <c r="Z19" i="28"/>
  <c r="AA4" i="15"/>
  <c r="AF4" i="15" s="1"/>
  <c r="AG4" i="15" s="1"/>
  <c r="P28" i="28"/>
  <c r="I19" i="28"/>
  <c r="W28" i="9"/>
  <c r="V28" i="9"/>
  <c r="V28" i="28"/>
  <c r="Q19" i="9"/>
  <c r="X22" i="15"/>
  <c r="Y7" i="15"/>
  <c r="I12" i="15"/>
  <c r="M12" i="15"/>
  <c r="O27" i="9"/>
  <c r="O28" i="9" s="1"/>
  <c r="K25" i="15"/>
  <c r="AA4" i="9"/>
  <c r="AA21" i="9"/>
  <c r="AA17" i="28"/>
  <c r="AH17" i="28" s="1"/>
  <c r="AI17" i="28" s="1"/>
  <c r="Z11" i="28"/>
  <c r="Q22" i="15"/>
  <c r="AJ26" i="28"/>
  <c r="AK26" i="28" s="1"/>
  <c r="T25" i="15"/>
  <c r="M17" i="15"/>
  <c r="U22" i="15"/>
  <c r="W28" i="28"/>
  <c r="AA24" i="9"/>
  <c r="R28" i="9"/>
  <c r="AA15" i="9"/>
  <c r="U11" i="28"/>
  <c r="I16" i="15"/>
  <c r="Y19" i="9"/>
  <c r="M23" i="15"/>
  <c r="G28" i="9"/>
  <c r="U16" i="15"/>
  <c r="F28" i="9"/>
  <c r="AA22" i="9"/>
  <c r="U10" i="15"/>
  <c r="M19" i="28"/>
  <c r="U5" i="15"/>
  <c r="X21" i="15"/>
  <c r="X19" i="28"/>
  <c r="U8" i="15"/>
  <c r="M10" i="15"/>
  <c r="U13" i="15"/>
  <c r="AA10" i="9"/>
  <c r="Z22" i="15"/>
  <c r="P25" i="15"/>
  <c r="J25" i="15"/>
  <c r="R28" i="28"/>
  <c r="Z11" i="15"/>
  <c r="Q7" i="15"/>
  <c r="X7" i="15"/>
  <c r="U19" i="9"/>
  <c r="Y19" i="15"/>
  <c r="Y22" i="15"/>
  <c r="Z5" i="15"/>
  <c r="Y19" i="28"/>
  <c r="O28" i="28"/>
  <c r="AA6" i="28"/>
  <c r="AH6" i="28" s="1"/>
  <c r="AI6" i="28" s="1"/>
  <c r="M18" i="15"/>
  <c r="Q11" i="28"/>
  <c r="Y11" i="9"/>
  <c r="K28" i="9"/>
  <c r="G28" i="28"/>
  <c r="U11" i="9"/>
  <c r="I11" i="28"/>
  <c r="N28" i="9"/>
  <c r="P28" i="9"/>
  <c r="AA13" i="9"/>
  <c r="M11" i="9"/>
  <c r="L28" i="9"/>
  <c r="M19" i="15"/>
  <c r="U14" i="15"/>
  <c r="U21" i="15"/>
  <c r="Q8" i="15"/>
  <c r="M21" i="15"/>
  <c r="Q12" i="15"/>
  <c r="Z11" i="9"/>
  <c r="I19" i="9"/>
  <c r="AA24" i="28"/>
  <c r="AJ24" i="28" s="1"/>
  <c r="AK24" i="28" s="1"/>
  <c r="AA18" i="9"/>
  <c r="U9" i="15"/>
  <c r="I8" i="15"/>
  <c r="M13" i="15"/>
  <c r="U19" i="15"/>
  <c r="Q15" i="15"/>
  <c r="AA8" i="9"/>
  <c r="U15" i="15"/>
  <c r="AA5" i="9"/>
  <c r="S28" i="9"/>
  <c r="Q9" i="15"/>
  <c r="AA6" i="9"/>
  <c r="Y9" i="15"/>
  <c r="Q23" i="15"/>
  <c r="Q16" i="15"/>
  <c r="AA4" i="28"/>
  <c r="Q21" i="15"/>
  <c r="I10" i="15"/>
  <c r="N25" i="15"/>
  <c r="F28" i="28"/>
  <c r="R25" i="15"/>
  <c r="AA7" i="9"/>
  <c r="T28" i="9"/>
  <c r="V25" i="15"/>
  <c r="S25" i="15"/>
  <c r="Z19" i="9"/>
  <c r="U7" i="15"/>
  <c r="M5" i="15"/>
  <c r="AA12" i="9"/>
  <c r="I5" i="15"/>
  <c r="M14" i="15"/>
  <c r="I21" i="15"/>
  <c r="Q19" i="15"/>
  <c r="L28" i="28"/>
  <c r="I9" i="15"/>
  <c r="AA14" i="9"/>
  <c r="I14" i="15"/>
  <c r="I15" i="15"/>
  <c r="AA23" i="9"/>
  <c r="AH23" i="9" s="1"/>
  <c r="H25" i="15"/>
  <c r="Z13" i="15"/>
  <c r="I13" i="15"/>
  <c r="AA16" i="9"/>
  <c r="X6" i="15"/>
  <c r="F25" i="15"/>
  <c r="AA20" i="9"/>
  <c r="L29" i="15"/>
  <c r="Q6" i="15"/>
  <c r="U6" i="15"/>
  <c r="M6" i="15"/>
  <c r="Y6" i="15"/>
  <c r="G25" i="15"/>
  <c r="Y27" i="28"/>
  <c r="X27" i="28"/>
  <c r="AA20" i="28"/>
  <c r="I6" i="15"/>
  <c r="L25" i="15"/>
  <c r="Z6" i="15"/>
  <c r="AA25" i="28" l="1"/>
  <c r="AH25" i="28" s="1"/>
  <c r="AI25" i="28" s="1"/>
  <c r="AH18" i="28"/>
  <c r="AI18" i="28" s="1"/>
  <c r="AH14" i="28"/>
  <c r="AI14" i="28" s="1"/>
  <c r="AH10" i="28"/>
  <c r="AI10" i="28" s="1"/>
  <c r="AH13" i="28"/>
  <c r="AI13" i="28" s="1"/>
  <c r="AI26" i="9"/>
  <c r="AE20" i="15" s="1"/>
  <c r="AD20" i="15"/>
  <c r="AH7" i="28"/>
  <c r="AI7" i="28" s="1"/>
  <c r="AJ22" i="28"/>
  <c r="AK22" i="28" s="1"/>
  <c r="AJ16" i="28"/>
  <c r="AK16" i="28" s="1"/>
  <c r="AH5" i="28"/>
  <c r="AI5" i="28" s="1"/>
  <c r="AH12" i="28"/>
  <c r="AI12" i="28" s="1"/>
  <c r="AJ9" i="28"/>
  <c r="AK9" i="28" s="1"/>
  <c r="AJ8" i="28"/>
  <c r="AK8" i="28" s="1"/>
  <c r="AJ21" i="28"/>
  <c r="AK21" i="28" s="1"/>
  <c r="AA11" i="15"/>
  <c r="AJ17" i="28"/>
  <c r="AK17" i="28" s="1"/>
  <c r="AA22" i="15"/>
  <c r="AJ9" i="9"/>
  <c r="AF22" i="15" s="1"/>
  <c r="AJ7" i="9"/>
  <c r="AK7" i="9" s="1"/>
  <c r="AJ5" i="9"/>
  <c r="AF12" i="15" s="1"/>
  <c r="AH22" i="9"/>
  <c r="AH24" i="9"/>
  <c r="AA17" i="15"/>
  <c r="AH20" i="9"/>
  <c r="AI20" i="9" s="1"/>
  <c r="AA8" i="15"/>
  <c r="AJ21" i="9"/>
  <c r="AK21" i="9" s="1"/>
  <c r="X25" i="15"/>
  <c r="X28" i="9"/>
  <c r="AA25" i="9"/>
  <c r="AH25" i="9" s="1"/>
  <c r="AI25" i="9" s="1"/>
  <c r="AJ15" i="9"/>
  <c r="AK15" i="9" s="1"/>
  <c r="AA19" i="28"/>
  <c r="AJ19" i="28" s="1"/>
  <c r="AK19" i="28" s="1"/>
  <c r="AD4" i="15"/>
  <c r="AE4" i="15" s="1"/>
  <c r="AH17" i="9"/>
  <c r="AI17" i="9" s="1"/>
  <c r="AJ15" i="28"/>
  <c r="AK15" i="28" s="1"/>
  <c r="AJ23" i="28"/>
  <c r="AK23" i="28" s="1"/>
  <c r="AJ24" i="9"/>
  <c r="AF18" i="15" s="1"/>
  <c r="AA18" i="15"/>
  <c r="AJ4" i="9"/>
  <c r="AK4" i="9" s="1"/>
  <c r="AA10" i="15"/>
  <c r="X28" i="28"/>
  <c r="AJ22" i="9"/>
  <c r="Y28" i="28"/>
  <c r="AH15" i="9"/>
  <c r="Z28" i="28"/>
  <c r="AH4" i="9"/>
  <c r="AI4" i="9" s="1"/>
  <c r="AH21" i="9"/>
  <c r="AA7" i="15"/>
  <c r="Z25" i="15"/>
  <c r="Y25" i="15"/>
  <c r="AA11" i="28"/>
  <c r="AH11" i="28" s="1"/>
  <c r="AI11" i="28" s="1"/>
  <c r="Y28" i="9"/>
  <c r="AJ13" i="9"/>
  <c r="AH10" i="9"/>
  <c r="AA23" i="15"/>
  <c r="AJ10" i="9"/>
  <c r="AH13" i="9"/>
  <c r="AD8" i="15" s="1"/>
  <c r="AA16" i="15"/>
  <c r="AJ6" i="28"/>
  <c r="AK6" i="28" s="1"/>
  <c r="AH7" i="9"/>
  <c r="AJ8" i="9"/>
  <c r="AA21" i="15"/>
  <c r="AH8" i="9"/>
  <c r="AJ12" i="9"/>
  <c r="AA5" i="15"/>
  <c r="AH12" i="9"/>
  <c r="AH6" i="9"/>
  <c r="AA14" i="15"/>
  <c r="AH24" i="28"/>
  <c r="AI24" i="28" s="1"/>
  <c r="AH5" i="9"/>
  <c r="AA12" i="15"/>
  <c r="AA11" i="9"/>
  <c r="AJ4" i="28"/>
  <c r="AK4" i="28" s="1"/>
  <c r="AH4" i="28"/>
  <c r="AI4" i="28" s="1"/>
  <c r="AJ18" i="9"/>
  <c r="AH18" i="9"/>
  <c r="AA19" i="15"/>
  <c r="AJ6" i="9"/>
  <c r="AA19" i="9"/>
  <c r="AJ19" i="9" s="1"/>
  <c r="AK19" i="9" s="1"/>
  <c r="AJ14" i="9"/>
  <c r="AH14" i="9"/>
  <c r="AA9" i="15"/>
  <c r="AJ23" i="9"/>
  <c r="AA15" i="15"/>
  <c r="AI23" i="9"/>
  <c r="AD15" i="15"/>
  <c r="AJ16" i="9"/>
  <c r="AA13" i="15"/>
  <c r="AH16" i="9"/>
  <c r="AI9" i="9"/>
  <c r="AE22" i="15" s="1"/>
  <c r="AD22" i="15"/>
  <c r="AH20" i="28"/>
  <c r="AI20" i="28" s="1"/>
  <c r="AA6" i="15"/>
  <c r="AF17" i="15"/>
  <c r="AK17" i="9"/>
  <c r="AJ20" i="28"/>
  <c r="AK20" i="28" s="1"/>
  <c r="AJ20" i="9"/>
  <c r="Z28" i="9"/>
  <c r="AA27" i="28" l="1"/>
  <c r="AH27" i="28" s="1"/>
  <c r="AI27" i="28" s="1"/>
  <c r="AD6" i="15"/>
  <c r="AF7" i="15"/>
  <c r="AF16" i="15"/>
  <c r="AH19" i="28"/>
  <c r="AI19" i="28" s="1"/>
  <c r="AF10" i="15"/>
  <c r="AI15" i="9"/>
  <c r="AA27" i="9"/>
  <c r="AH27" i="9" s="1"/>
  <c r="AI27" i="9" s="1"/>
  <c r="AK9" i="9"/>
  <c r="AD11" i="15"/>
  <c r="AI22" i="9"/>
  <c r="AF11" i="15"/>
  <c r="AK22" i="9"/>
  <c r="AI5" i="9"/>
  <c r="AD17" i="15"/>
  <c r="AK13" i="9"/>
  <c r="AG8" i="15" s="1"/>
  <c r="AG7" i="15"/>
  <c r="AK5" i="9"/>
  <c r="AG12" i="15" s="1"/>
  <c r="AD10" i="15"/>
  <c r="AI24" i="9"/>
  <c r="AD18" i="15"/>
  <c r="AJ11" i="28"/>
  <c r="AK11" i="28" s="1"/>
  <c r="AI13" i="9"/>
  <c r="AK24" i="9"/>
  <c r="AF8" i="15"/>
  <c r="AD16" i="15"/>
  <c r="AD7" i="15"/>
  <c r="AI21" i="9"/>
  <c r="AI7" i="9"/>
  <c r="AK10" i="9"/>
  <c r="AF23" i="15"/>
  <c r="AD23" i="15"/>
  <c r="AI10" i="9"/>
  <c r="AH19" i="9"/>
  <c r="AI19" i="9" s="1"/>
  <c r="AD21" i="15"/>
  <c r="AI8" i="9"/>
  <c r="AE21" i="15" s="1"/>
  <c r="AD12" i="15"/>
  <c r="AF14" i="15"/>
  <c r="AK6" i="9"/>
  <c r="AI18" i="9"/>
  <c r="AD19" i="15"/>
  <c r="AJ11" i="9"/>
  <c r="AK11" i="9" s="1"/>
  <c r="AH11" i="9"/>
  <c r="AI11" i="9" s="1"/>
  <c r="AF5" i="15"/>
  <c r="AK12" i="9"/>
  <c r="AD14" i="15"/>
  <c r="AI6" i="9"/>
  <c r="AK18" i="9"/>
  <c r="AF19" i="15"/>
  <c r="AD5" i="15"/>
  <c r="AI12" i="9"/>
  <c r="AK8" i="9"/>
  <c r="AF21" i="15"/>
  <c r="AA25" i="15"/>
  <c r="AD9" i="15"/>
  <c r="AI14" i="9"/>
  <c r="AF9" i="15"/>
  <c r="AK14" i="9"/>
  <c r="AE15" i="15"/>
  <c r="AF15" i="15"/>
  <c r="AK23" i="9"/>
  <c r="AF13" i="15"/>
  <c r="AK16" i="9"/>
  <c r="AI16" i="9"/>
  <c r="AD13" i="15"/>
  <c r="AG10" i="15"/>
  <c r="AG17" i="15"/>
  <c r="AG16" i="15"/>
  <c r="AK20" i="9"/>
  <c r="AF6" i="15"/>
  <c r="AE6" i="15"/>
  <c r="AE17" i="15"/>
  <c r="AE11" i="15" l="1"/>
  <c r="AE10" i="15"/>
  <c r="AE12" i="15"/>
  <c r="AG11" i="15"/>
  <c r="AG22" i="15"/>
  <c r="AE18" i="15"/>
  <c r="AE16" i="15"/>
  <c r="AE8" i="15"/>
  <c r="AG18" i="15"/>
  <c r="AE7" i="15"/>
  <c r="AE23" i="15"/>
  <c r="AG23" i="15"/>
  <c r="AG19" i="15"/>
  <c r="AG5" i="15"/>
  <c r="AG14" i="15"/>
  <c r="AE5" i="15"/>
  <c r="AE19" i="15"/>
  <c r="AG21" i="15"/>
  <c r="AE14" i="15"/>
  <c r="AE9" i="15"/>
  <c r="AG9" i="15"/>
  <c r="AG15" i="15"/>
  <c r="AG13" i="15"/>
  <c r="AE13" i="15"/>
  <c r="AG6" i="15"/>
  <c r="Q25" i="15" l="1"/>
  <c r="M25" i="15"/>
  <c r="I25" i="15"/>
  <c r="U25" i="15"/>
  <c r="U27" i="28" l="1"/>
  <c r="U28" i="28" s="1"/>
  <c r="I27" i="28"/>
  <c r="I28" i="28" s="1"/>
  <c r="M27" i="9"/>
  <c r="M28" i="9" s="1"/>
  <c r="U27" i="9"/>
  <c r="U28" i="9" s="1"/>
  <c r="Q27" i="9"/>
  <c r="Q28" i="9" s="1"/>
  <c r="Q27" i="28"/>
  <c r="Q28" i="28" s="1"/>
  <c r="M27" i="28"/>
  <c r="M28" i="28" s="1"/>
  <c r="I27" i="9"/>
  <c r="I28" i="9" s="1"/>
  <c r="AA28" i="28" l="1"/>
  <c r="AH28" i="28" s="1"/>
  <c r="AI28" i="28" s="1"/>
  <c r="AJ27" i="28"/>
  <c r="AK27" i="28" s="1"/>
  <c r="AJ27" i="9"/>
  <c r="AK27" i="9" s="1"/>
  <c r="AA28" i="9"/>
  <c r="AH28" i="9" s="1"/>
  <c r="AI28" i="9" s="1"/>
  <c r="AJ28" i="28"/>
  <c r="AK28" i="28" s="1"/>
  <c r="AJ28" i="9" l="1"/>
  <c r="AK28" i="9" s="1"/>
  <c r="I25" i="9"/>
  <c r="I20" i="15"/>
  <c r="I25" i="28"/>
  <c r="AK25" i="28"/>
  <c r="Q25" i="28"/>
  <c r="AJ25" i="28"/>
  <c r="U25" i="9"/>
  <c r="U20" i="15"/>
  <c r="U25" i="28"/>
  <c r="M25" i="9"/>
  <c r="M20" i="15"/>
  <c r="M25" i="28"/>
  <c r="Q20" i="15"/>
  <c r="Q25" i="9"/>
  <c r="AJ25" i="9"/>
  <c r="AK25" i="9"/>
</calcChain>
</file>

<file path=xl/sharedStrings.xml><?xml version="1.0" encoding="utf-8"?>
<sst xmlns="http://schemas.openxmlformats.org/spreadsheetml/2006/main" count="1067" uniqueCount="277">
  <si>
    <t>รองศาสตราจารย์</t>
  </si>
  <si>
    <t>ผู้ช่วยศาสตราจารย์</t>
  </si>
  <si>
    <t>อาจารย์</t>
  </si>
  <si>
    <t>ข้าราชการ</t>
  </si>
  <si>
    <t>พนักงานมหาวิทยาลัย</t>
  </si>
  <si>
    <t>คณะทันตแพทยศาสตร์</t>
  </si>
  <si>
    <t>คณะนิติศาสตร์</t>
  </si>
  <si>
    <t>คณะพยาบาลศาสตร์</t>
  </si>
  <si>
    <t>ศาสตราจารย์</t>
  </si>
  <si>
    <t>คณะแพทยศาสตร์</t>
  </si>
  <si>
    <t>นางจิรนันท์  วีรกุล</t>
  </si>
  <si>
    <t>กุมารเวชศาสตร์</t>
  </si>
  <si>
    <t>นางสาวสุวรรณี  อุทัยแสงสุข</t>
  </si>
  <si>
    <t>นางสาวศรัญญา  ศรีจันท์ทองศิริ</t>
  </si>
  <si>
    <t>นางไกลตา  ศรีสิงห์</t>
  </si>
  <si>
    <t>นางสาวกาญจ์รวี  สังข์เปรม</t>
  </si>
  <si>
    <t>นางสาวชมพูนุท  บุญโสภา</t>
  </si>
  <si>
    <t>นายยุทธพงศ์  พุทธรักษา</t>
  </si>
  <si>
    <t>นางสาวธิติมา  เงินมาก</t>
  </si>
  <si>
    <t>นางวรวรรณ  จิตต์ธรรม</t>
  </si>
  <si>
    <t>นายเทิดศักดิ์  ผลจันทร์</t>
  </si>
  <si>
    <t>นางสาวหญิง  สุพัฒนวงศ์</t>
  </si>
  <si>
    <t>จักษุวิทยา</t>
  </si>
  <si>
    <t>นางสาวจีราวัฒน์  สวัสดิวิทยะยง</t>
  </si>
  <si>
    <t>นางรสสุคนธ์  คชรัตน์</t>
  </si>
  <si>
    <t>นางสาวสิรินันท์  ตรียะเวชกุล</t>
  </si>
  <si>
    <t>โสต ศอ นาสิกวิทยา</t>
  </si>
  <si>
    <t>นายฉัตรมงคล  พรวนเจริญ</t>
  </si>
  <si>
    <t>จิตเวชศาสตร์</t>
  </si>
  <si>
    <t>นายณตพล  ศุภณัฐเศรษฐกุล</t>
  </si>
  <si>
    <t>นางสาวละออ  ชมพักตร์</t>
  </si>
  <si>
    <t>นางสาวจุลินทร  สำราญ</t>
  </si>
  <si>
    <t>พยาธิวิทยา</t>
  </si>
  <si>
    <t>นายวีระพงษ์  ประยูรเสถียร</t>
  </si>
  <si>
    <t>นิติเวชศาสตร์</t>
  </si>
  <si>
    <t>นายจตุวิทย์  หอวรรณภากร</t>
  </si>
  <si>
    <t>นายพีรยุทธ  สิทธิไชยากุล</t>
  </si>
  <si>
    <t>นางสาวธันยาสิริ  จินดายก</t>
  </si>
  <si>
    <t>นางวาณีรัตน์  กาฬสีห์</t>
  </si>
  <si>
    <t>นายจารุวัฒน์  ขุนรัตน์</t>
  </si>
  <si>
    <t>นางสาวมยุรี  กิตติจารุขจร</t>
  </si>
  <si>
    <t>นายฉัตรวุฒิ  พัทธวีรกุล</t>
  </si>
  <si>
    <t>นางรวิวรรณ  พัทธวีรกุล</t>
  </si>
  <si>
    <t>นายสุรชาติ  พจนสุภาวรรณ์</t>
  </si>
  <si>
    <t>วิสัญญีวิทยา</t>
  </si>
  <si>
    <t>นางสาวอินทิพร  โฆษิตานุฤทธิ์</t>
  </si>
  <si>
    <t>นางสาววัชราภรณ์  ตาบูรี</t>
  </si>
  <si>
    <t>นายศิริเกษม  ศิริลักษณ์</t>
  </si>
  <si>
    <t>เวชศาสตร์ครอบครัว</t>
  </si>
  <si>
    <t>นางไพฑูรย์  ช่วงฉ่ำ</t>
  </si>
  <si>
    <t>นายนนท์  โสวัณณะ</t>
  </si>
  <si>
    <t>นายจรัญ  สายะสถิตย์</t>
  </si>
  <si>
    <t>นายสธน  ธรรมอำนวยสุข</t>
  </si>
  <si>
    <t>ศัลยศาสตร์</t>
  </si>
  <si>
    <t>นายพีระพงศ์  เธียราวัฒน์</t>
  </si>
  <si>
    <t>นายสิรภพ  ทัพมงคล</t>
  </si>
  <si>
    <t>นางสาวสุชิลา  ศรีทิพยวรรณ</t>
  </si>
  <si>
    <t>สูติศาสตร์-นรีเวชวิทยา</t>
  </si>
  <si>
    <t>นางสาวอภิรดี  จิรัฐิติกาลโชติ</t>
  </si>
  <si>
    <t>นายสุรชัย  เดชอาคม</t>
  </si>
  <si>
    <t>นางพิริยา  นฤขัตรพิชัย</t>
  </si>
  <si>
    <t>นางสาวพัชรดา  อมาตยกุล</t>
  </si>
  <si>
    <t>นางสาวชนิดา  จันทร์ทิม</t>
  </si>
  <si>
    <t>นายมณฑล  กาฬสีห์</t>
  </si>
  <si>
    <t>นายสันติ  วีรกุล</t>
  </si>
  <si>
    <t>นายวิรัตน์  ธีระสกุล</t>
  </si>
  <si>
    <t>นายชินภัทร์  จิระวรพงศ์</t>
  </si>
  <si>
    <t>เวชศาสตร์ฟื้นฟู</t>
  </si>
  <si>
    <t>นายอาทิตย์  เหล่าเรืองธนา</t>
  </si>
  <si>
    <t>นายพีระพล  วอง</t>
  </si>
  <si>
    <t>นายเอกวีร์  ศรีปริวุฒิ</t>
  </si>
  <si>
    <t>นายเอกอมร  เทพพรหม</t>
  </si>
  <si>
    <t>นายวิทวัส  จิตต์ผิวงาม</t>
  </si>
  <si>
    <t>อายุรศาสตร์</t>
  </si>
  <si>
    <t>นางสาวสุภาวดี  มากะนัดถ์</t>
  </si>
  <si>
    <t>นายบดินทร์  บุตรธรรม</t>
  </si>
  <si>
    <t>นางสุธาทิพย์  พงษ์เจริญ</t>
  </si>
  <si>
    <t>นางสาวไพลิน  พาสพิษณุ</t>
  </si>
  <si>
    <t>นางสาววัชรา  พิจิตรศิริ</t>
  </si>
  <si>
    <t>นายประทีป  วรรณิสสร</t>
  </si>
  <si>
    <t>นายปฐพงศ์  โตวิวัฒน์</t>
  </si>
  <si>
    <t>นางสุภินดา  ศิริลักษณ์</t>
  </si>
  <si>
    <t>นางศรินยา  สัทธานนท์</t>
  </si>
  <si>
    <t>นายรวิสุต  เดียวอิศเรศ</t>
  </si>
  <si>
    <t>นายพงษ์พันธ์  จิตต์ธรรม</t>
  </si>
  <si>
    <t>นายอภิรัตน์  หวังธีระประเสริฐ</t>
  </si>
  <si>
    <t>นางสาวศิดายุ  สุริยะ</t>
  </si>
  <si>
    <t>คณะเภสัชศาสตร์</t>
  </si>
  <si>
    <t>คณะมนุษยศาสตร์</t>
  </si>
  <si>
    <t>คณะวิทยาศาสตร์</t>
  </si>
  <si>
    <t>คณะวิทยาศาสตร์การแพทย์</t>
  </si>
  <si>
    <t>นายอุดมศักดิ์  ตั้งชัยสุริยา</t>
  </si>
  <si>
    <t>คณะวิศวกรรมศาสตร์</t>
  </si>
  <si>
    <t>คณะศึกษาศาสตร์</t>
  </si>
  <si>
    <t>คณะสถาปัตยกรรมศาสตร์</t>
  </si>
  <si>
    <t>คณะสหเวชศาสตร์</t>
  </si>
  <si>
    <t>คณะสังคมศาสตร์</t>
  </si>
  <si>
    <t>คณะสาธารณสุขศาสตร์</t>
  </si>
  <si>
    <t>วิทยาลัยนานาชาติ</t>
  </si>
  <si>
    <t>วิทยาลัยพลังงานทดแทน</t>
  </si>
  <si>
    <t>ลำดับ</t>
  </si>
  <si>
    <t>ชื่อ - นามสกุล</t>
  </si>
  <si>
    <t>ตำแหน่ง</t>
  </si>
  <si>
    <t>ประเภท</t>
  </si>
  <si>
    <t>ระดับวุฒิ</t>
  </si>
  <si>
    <t>ทั้งหมด</t>
  </si>
  <si>
    <t>ตรี</t>
  </si>
  <si>
    <t>โท</t>
  </si>
  <si>
    <t>เอก</t>
  </si>
  <si>
    <t>ผู้มีความรู้</t>
  </si>
  <si>
    <t>ปฏิบัติ</t>
  </si>
  <si>
    <t>ศึกษา</t>
  </si>
  <si>
    <t>รังสีวิทยา</t>
  </si>
  <si>
    <t>ออร์โธปิดิกส์</t>
  </si>
  <si>
    <t>ภาควิชา</t>
  </si>
  <si>
    <t>วิทยาลัยเพื่อการค้นคว้าระดับรากฐาน</t>
  </si>
  <si>
    <t>ผู้มีความรู้ความสามารถพิเศษเป็นอาจารย์</t>
  </si>
  <si>
    <t>นายนพเก้า  คงตาล</t>
  </si>
  <si>
    <t>นางสาวญาศินี  อภิรักษ์นภานนท์</t>
  </si>
  <si>
    <t>นายพรเทพ  รัชฎาภรณ์กุล</t>
  </si>
  <si>
    <t>วิทยาลัยโลจิสติกส์และโซ่อุปทาน</t>
  </si>
  <si>
    <t>นางสาวนงลักษณ์  อ้อยมั่งมูล</t>
  </si>
  <si>
    <t>นางสาววาสนา  บุตรมางกูล</t>
  </si>
  <si>
    <t xml:space="preserve">    วันบรรจุ/    วันรับโอน</t>
  </si>
  <si>
    <t>1/05/2540</t>
  </si>
  <si>
    <t>1/5/2540</t>
  </si>
  <si>
    <t>1/04/2541</t>
  </si>
  <si>
    <t>1/04/2542</t>
  </si>
  <si>
    <t>1/04/2540</t>
  </si>
  <si>
    <t>1/05/2542</t>
  </si>
  <si>
    <t>1/05/2539</t>
  </si>
  <si>
    <t>นายปิติ  รัตนปรีชาเวช</t>
  </si>
  <si>
    <t>1/09/2548</t>
  </si>
  <si>
    <t>นางสาวอรวรรณ  คำเจริญคุณ</t>
  </si>
  <si>
    <t>4/05/2550</t>
  </si>
  <si>
    <t>ป.โท</t>
  </si>
  <si>
    <t>ป.เอก</t>
  </si>
  <si>
    <t>ป.ตรี</t>
  </si>
  <si>
    <t>ลาศึกษา/ฝึกอบรม</t>
  </si>
  <si>
    <t>เวลาปฏิบัติงานจริง</t>
  </si>
  <si>
    <t>สถานะ</t>
  </si>
  <si>
    <t>เดือน</t>
  </si>
  <si>
    <t>วัน</t>
  </si>
  <si>
    <t>นายธงชัย  เลวัน</t>
  </si>
  <si>
    <t>หน่วยงาน</t>
  </si>
  <si>
    <t>คณะเกษตรศาสตร์ฯ</t>
  </si>
  <si>
    <t>ลูกจ้างชาวต่างประเทศ</t>
  </si>
  <si>
    <t>คุณวุฒิปริญญาเอก</t>
  </si>
  <si>
    <t>รวม</t>
  </si>
  <si>
    <t>จำนวนอาจารย์ประจำทั้งหมด</t>
  </si>
  <si>
    <t>ข้าราชการ/พนักงาน/ลูกจ้าง</t>
  </si>
  <si>
    <t>ผู้เกษียณ</t>
  </si>
  <si>
    <t>รวมกลุ่มวิทยาศาสตร์และเทคโนโลยี</t>
  </si>
  <si>
    <t>รวมกลุ่มวิทยาศาสตร์สุขภาพ</t>
  </si>
  <si>
    <t>รวมกลุ่มสังคมศาสตร์</t>
  </si>
  <si>
    <t>นางสาวเหมือนชนก  สุริต</t>
  </si>
  <si>
    <t>นายปิยะ  อัศวบุญญาเดช</t>
  </si>
  <si>
    <t>การนับจำนวนอาจารย์ประจำและนักวิจัยประจำ นับระยะเวลาการทำงาน ดังนี้</t>
  </si>
  <si>
    <t>9-12 เดือน</t>
  </si>
  <si>
    <t>6 เดือนขั้นไปแต่ไม่ถึง 9 เดือน</t>
  </si>
  <si>
    <t>น้อยกว่า 6 เดือน</t>
  </si>
  <si>
    <t>คิดเป็น 1 คน</t>
  </si>
  <si>
    <t>คิดเป็น 0.5 คน</t>
  </si>
  <si>
    <t>ไม่สามารถนำมานับได้</t>
  </si>
  <si>
    <t>ร้อยละ</t>
  </si>
  <si>
    <t>คะแนน</t>
  </si>
  <si>
    <t>สกอ.</t>
  </si>
  <si>
    <t>สมศ.</t>
  </si>
  <si>
    <t>คะแนน ป.เอก</t>
  </si>
  <si>
    <t>คะแนน วิชาการ</t>
  </si>
  <si>
    <t>ค่าดัชนี</t>
  </si>
  <si>
    <t>นายศรัณย์  วรศักดิ์วุฒิพงษ์</t>
  </si>
  <si>
    <t xml:space="preserve">นักวิจัย </t>
  </si>
  <si>
    <t>จำนวน</t>
  </si>
  <si>
    <t>นักวิจัยทั้งหมด</t>
  </si>
  <si>
    <t>นางสาวจันทร์เพ็ญ  ขวัญศิริกุล</t>
  </si>
  <si>
    <t>นายคณินท์  เหลืองสว่าง</t>
  </si>
  <si>
    <t>นางสาวจุฑารัตน์  ศิริเจริญ</t>
  </si>
  <si>
    <t>นางสาวอรณิชา  พิมพะ</t>
  </si>
  <si>
    <t>นางสาวแพรว  สุวรรณศรีสุข</t>
  </si>
  <si>
    <t>นางสาวเต็มพร  เครือมาก</t>
  </si>
  <si>
    <t>นางสาวพันธิตรา  สิงห์เขียว</t>
  </si>
  <si>
    <t>นายทศพล  มีน่วม</t>
  </si>
  <si>
    <t>2/07/2555</t>
  </si>
  <si>
    <t>นางสาวพิมพ์ลดา  ฉัตราพิธานรัตน์</t>
  </si>
  <si>
    <t>คณะบริหารธุรกิจฯ</t>
  </si>
  <si>
    <t>นายศรัณย์  มะลิซ้อน</t>
  </si>
  <si>
    <t>นักวิจัย</t>
  </si>
  <si>
    <t>นายธเนศ  จิรอดิศัย</t>
  </si>
  <si>
    <t>นายพิรุณ  ตั้งศรีพงศ์</t>
  </si>
  <si>
    <t>นายศุภโชค  รัศมีมงคล</t>
  </si>
  <si>
    <t>นางสาวพัชรกันย์  ตั้งตรัยรัตนกุล</t>
  </si>
  <si>
    <t>นางสาวพัชรินทร์  อินทรขาว</t>
  </si>
  <si>
    <t>นายคันธชาติ  ทัศคร</t>
  </si>
  <si>
    <t>นางสาวธนัชพิมพ์  สุภาภรณ์ประดับ</t>
  </si>
  <si>
    <t>นายอัฐพล  จุลพันธ์</t>
  </si>
  <si>
    <t>นางสาวปาลีรัฐ  จริยากาญจนา</t>
  </si>
  <si>
    <t xml:space="preserve">ข้อมูล ณ วันที่ </t>
  </si>
  <si>
    <t>นางสาวปรารถนา  เอนกปัญญากุล</t>
  </si>
  <si>
    <t>นายจิรณัทย์  ชัยพุทธานุกูล</t>
  </si>
  <si>
    <t>พนักงานมหาวิทยาลีย</t>
  </si>
  <si>
    <t>นายเกริกฤทธิ์  กิจพงศ์พันธ์</t>
  </si>
  <si>
    <t>พนักงานมหาวิทยลัย</t>
  </si>
  <si>
    <t>นางสาวมัณฑนา  ประกาศสัจธรรม</t>
  </si>
  <si>
    <t>นางสาวอภิชญา  ศรีปริวุฒิ</t>
  </si>
  <si>
    <t>นางสาวดวงนภา  รุ่งพิบูลโสภิษฐ์</t>
  </si>
  <si>
    <t>นายอรรควร  มหัทธนตระกูล</t>
  </si>
  <si>
    <t>นายณัฐพงศ์  เมฆาสิงหรักษ์</t>
  </si>
  <si>
    <t xml:space="preserve">เวชศาสตร์ชุมชน </t>
  </si>
  <si>
    <t>นางสิริลักษณ์  ทูลยอดพันธ์</t>
  </si>
  <si>
    <t>วิทยาลัยประชาคมอาเซียนศึกษา</t>
  </si>
  <si>
    <t>จำนวนอาจารย์ประจำ  ประจำปีการศึกษา 2557</t>
  </si>
  <si>
    <t>จำนวนอาจารย์ประจำและนักวิจัยประจำ  ประจำปีการศึกษา 2557</t>
  </si>
  <si>
    <t>นางทิพยกาญจน์  มะโนประเสริฐกุล</t>
  </si>
  <si>
    <t>นางสาวดวงสมร  ชัยพุทธานุกูล</t>
  </si>
  <si>
    <t>นายธัชชัย  ฮั่นตระกูล</t>
  </si>
  <si>
    <t>นางสาวรุ่งรัตน์  คงรอด</t>
  </si>
  <si>
    <t>นางสาวธนิยา  ภู่พัฒน์</t>
  </si>
  <si>
    <t>นางสาวตติมา  กล่อมจันทร์</t>
  </si>
  <si>
    <t>นางสาวศิโรรัตน์  นาคฉ่ำ</t>
  </si>
  <si>
    <t>นายสุรัตน์  วรรณเลิศสกุล</t>
  </si>
  <si>
    <t>นางสาวชุติมา  เผือกสามัญ</t>
  </si>
  <si>
    <t>นายจิโรจน์  จิรานุกูล</t>
  </si>
  <si>
    <t>นายศิวาคม  ชัยประเสริฐวิทย์</t>
  </si>
  <si>
    <t>นางสาวศิวาพร  ผลดีนานา</t>
  </si>
  <si>
    <t>นายภาณุวัฒน์  เชื้อหมอ</t>
  </si>
  <si>
    <t>นายพิเชษฐ์  วัฒนไพโรจน์รัตน์</t>
  </si>
  <si>
    <t>นายชัยพร  วิโรจน์แสงอรุณ</t>
  </si>
  <si>
    <t>นางสาวอารีย์  หินเพชร</t>
  </si>
  <si>
    <t>นางสาวศุภณา  ชื่นสกุล</t>
  </si>
  <si>
    <t>นายกานต์  ชัยรัตน์</t>
  </si>
  <si>
    <t>นางมยุรี  มนต์ไตรเวศย์</t>
  </si>
  <si>
    <t>นายศักดิ์ชัย  ไชยมหาพฤกษ์</t>
  </si>
  <si>
    <t>Miss.Daisy Jimennez Gonzales</t>
  </si>
  <si>
    <t>Mr.Yong Yuen Meng</t>
  </si>
  <si>
    <t>Miss Judely Marish Cruz Canete</t>
  </si>
  <si>
    <t>นางณัฐกาญจน์  ตั้งเบญจผล</t>
  </si>
  <si>
    <t>นางสาวปริญญา  ปริญญาณัฏฐ์</t>
  </si>
  <si>
    <t>นางสาวนิธินา  ยี่สิบแสน</t>
  </si>
  <si>
    <t>นายภูศิษฏ์  เรืองวาณิชยกุล</t>
  </si>
  <si>
    <t>นางสาวปวีณา  พหลเทพ</t>
  </si>
  <si>
    <t>นายจักรวิทย์  ศศิวงศ์</t>
  </si>
  <si>
    <t>นางสาวฟ้าสินี  อรุณโรจน์ปัญญา</t>
  </si>
  <si>
    <t>นางสาวพูนสุข  ด่านดำรงรักษ์</t>
  </si>
  <si>
    <t>นายวินัฐ  แก้วตัน</t>
  </si>
  <si>
    <t>นายอรรถกร  จารุศรีวรรณา</t>
  </si>
  <si>
    <t>เวชศาสตร์ชุมชน</t>
  </si>
  <si>
    <t>นายจิระพงศ์  รุจิราพรพงศ์</t>
  </si>
  <si>
    <t>นายณัฐรุจน์  ชัยพุทธานุกูล</t>
  </si>
  <si>
    <t>1 ก.ค. 61-30 มิ.ย. 63</t>
  </si>
  <si>
    <t>นางสาวภัทรวรินทร์  วะทา</t>
  </si>
  <si>
    <t>นายโชติช่วง  ทินกร ณ อยุธยา</t>
  </si>
  <si>
    <t>นางสาวนวลลักษณ์  อยู่เป็นสุข</t>
  </si>
  <si>
    <t>นางสาวอัจจิมา  ตันกุล</t>
  </si>
  <si>
    <t>นายจีรัฐติกุล  ภูมิชัยธีรโชติ</t>
  </si>
  <si>
    <t>นางสาวกันต์ธิรา  ลีสมิทธิ์</t>
  </si>
  <si>
    <t>1 ก.ค. 62-30 มิ.ย. 63</t>
  </si>
  <si>
    <t>นางสาวสุวรรณิการ์  ปาลี</t>
  </si>
  <si>
    <t>นางกุลนิดา  สุนันท์ศิริกูล</t>
  </si>
  <si>
    <t>1 ก.ค. 60-11 ก.ค. 62 กลับ 12 ก.ค. 62</t>
  </si>
  <si>
    <t>1 ก.ค. 61-9 ก.ค. 63 กลับ 10 ก.ค. 62</t>
  </si>
  <si>
    <t>1 ก.ค. 60-8 ก.ค. 62 กลับ 9 ก.ค. 62</t>
  </si>
  <si>
    <t>นางสาวสุจิตรา  ถิ่นนุช</t>
  </si>
  <si>
    <t>นางสาวอชิรญา ทองเหม</t>
  </si>
  <si>
    <t>อาจารย์ประจำ  ประจำปีการศึกษา 2562 (กรกฎาคม 2562-พฤษภาคม 2563)</t>
  </si>
  <si>
    <t>1 พ.ย. 61-27 ต.ค. 62 กลับ 28 ต.ค. 62</t>
  </si>
  <si>
    <t>1 ก.ค. 61-7 ก.ค. 62 กลับ 8 ก.ค. 62</t>
  </si>
  <si>
    <t>1 ก.ค. 61-31 ก.ค. 63</t>
  </si>
  <si>
    <t>นางสาวปิยนุช  ประจง</t>
  </si>
  <si>
    <t>นายเชาวน์  แสงหิรัญวัฒนา</t>
  </si>
  <si>
    <t>เปลี่ยนตำแหน่งเป็นอาจารย์เมื่อวันที่ 19 พ.ย. 2562</t>
  </si>
  <si>
    <t>นางสาวสุสิตา  หวังจิรนิรันดร์</t>
  </si>
  <si>
    <t>นายภัทร  รอดอ่อง</t>
  </si>
  <si>
    <t>ลาออก 25 ม.ค. 63</t>
  </si>
  <si>
    <t>ลาออก 1 พ.ค. 63</t>
  </si>
  <si>
    <t>25 ส.ค. 62-26 ก.พ. 63 กลับ 27 ก.พ. 63</t>
  </si>
  <si>
    <t>1 พ.ย. 62-31 มี.ค. 63 กลับ 1 เม.ย.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</si>
</sst>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[$-1070000]d/mm/yyyy;@"/>
    <numFmt numFmtId="166" formatCode="0.0"/>
    <numFmt numFmtId="167" formatCode="0.000"/>
    <numFmt numFmtId="168" formatCode="#,##0.0_);\(#,##0.0\)"/>
    <numFmt numFmtId="169" formatCode="#,##0;[Red]#,##0"/>
  </numFmts>
  <fonts count="18" x14ac:knownFonts="1">
    <font>
      <sz val="11"/>
      <color theme="1"/>
      <name val="Calibri"/>
      <family val="2"/>
      <scheme val="minor"/>
    </font>
    <font>
      <sz val="14"/>
      <name val="TH SarabunPSK"/>
      <family val="2"/>
    </font>
    <font>
      <sz val="11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sz val="16"/>
      <name val="TH SarabunPSK"/>
      <family val="2"/>
    </font>
    <font>
      <b/>
      <sz val="11"/>
      <name val="TH SarabunPSK"/>
      <family val="2"/>
    </font>
    <font>
      <b/>
      <sz val="13"/>
      <name val="TH SarabunPSK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TH SarabunPSK"/>
      <family val="2"/>
    </font>
    <font>
      <sz val="11"/>
      <color rgb="FFFF0000"/>
      <name val="Calibri"/>
      <family val="2"/>
      <scheme val="minor"/>
    </font>
    <font>
      <sz val="13"/>
      <color theme="1"/>
      <name val="TH SarabunPSK"/>
      <family val="2"/>
    </font>
    <font>
      <sz val="13"/>
      <name val="Calibri"/>
      <family val="2"/>
      <scheme val="minor"/>
    </font>
    <font>
      <sz val="11"/>
      <color theme="1"/>
      <name val="TH SarabunPSK"/>
      <family val="2"/>
    </font>
    <font>
      <sz val="13"/>
      <color rgb="FF0000CC"/>
      <name val="TH SarabunPSK"/>
      <family val="2"/>
    </font>
    <font>
      <sz val="11"/>
      <color rgb="FF0000CC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37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/>
    </xf>
    <xf numFmtId="16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0" fillId="0" borderId="0" xfId="0" applyFont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0" xfId="0" applyFont="1" applyFill="1"/>
    <xf numFmtId="0" fontId="11" fillId="0" borderId="0" xfId="0" applyFont="1"/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2" fillId="0" borderId="0" xfId="0" applyFont="1"/>
    <xf numFmtId="165" fontId="5" fillId="0" borderId="1" xfId="0" applyNumberFormat="1" applyFont="1" applyBorder="1" applyAlignment="1">
      <alignment horizontal="right" vertical="center"/>
    </xf>
    <xf numFmtId="49" fontId="5" fillId="0" borderId="1" xfId="0" applyNumberFormat="1" applyFont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1" fontId="5" fillId="0" borderId="7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49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14" fontId="13" fillId="0" borderId="1" xfId="0" applyNumberFormat="1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vertical="center"/>
    </xf>
    <xf numFmtId="165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1" fontId="5" fillId="0" borderId="2" xfId="0" applyNumberFormat="1" applyFont="1" applyFill="1" applyBorder="1" applyAlignment="1">
      <alignment horizontal="center" vertical="center"/>
    </xf>
    <xf numFmtId="169" fontId="5" fillId="2" borderId="1" xfId="0" applyNumberFormat="1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14" fillId="2" borderId="14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4" fontId="5" fillId="0" borderId="2" xfId="0" applyNumberFormat="1" applyFont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1" fontId="5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1" fontId="5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166" fontId="1" fillId="3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 wrapText="1"/>
    </xf>
    <xf numFmtId="166" fontId="1" fillId="4" borderId="3" xfId="0" applyNumberFormat="1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66" fontId="4" fillId="2" borderId="1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166" fontId="1" fillId="0" borderId="3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7" fontId="4" fillId="4" borderId="0" xfId="0" applyNumberFormat="1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0" borderId="5" xfId="0" applyFont="1" applyFill="1" applyBorder="1" applyAlignment="1">
      <alignment horizontal="center" vertical="center"/>
    </xf>
    <xf numFmtId="166" fontId="4" fillId="0" borderId="5" xfId="0" applyNumberFormat="1" applyFont="1" applyFill="1" applyBorder="1" applyAlignment="1">
      <alignment horizontal="center" vertical="center"/>
    </xf>
    <xf numFmtId="166" fontId="4" fillId="2" borderId="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3" borderId="3" xfId="0" applyNumberFormat="1" applyFont="1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  <xf numFmtId="166" fontId="1" fillId="5" borderId="2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167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6" fontId="1" fillId="5" borderId="3" xfId="0" applyNumberFormat="1" applyFont="1" applyFill="1" applyBorder="1" applyAlignment="1">
      <alignment horizontal="center" vertical="center"/>
    </xf>
    <xf numFmtId="16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6" fontId="4" fillId="5" borderId="5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2" borderId="5" xfId="1" applyFont="1" applyFill="1" applyBorder="1" applyAlignment="1">
      <alignment horizontal="center" vertical="center"/>
    </xf>
    <xf numFmtId="164" fontId="4" fillId="5" borderId="5" xfId="1" applyFont="1" applyFill="1" applyBorder="1" applyAlignment="1">
      <alignment horizontal="center" vertical="center"/>
    </xf>
    <xf numFmtId="166" fontId="4" fillId="4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166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Fill="1" applyBorder="1" applyAlignment="1">
      <alignment vertical="center"/>
    </xf>
    <xf numFmtId="1" fontId="5" fillId="0" borderId="9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166" fontId="5" fillId="0" borderId="2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/>
    <xf numFmtId="0" fontId="5" fillId="0" borderId="3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12" fillId="0" borderId="0" xfId="0" applyFont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/>
    </xf>
    <xf numFmtId="0" fontId="10" fillId="0" borderId="3" xfId="0" applyFont="1" applyBorder="1"/>
    <xf numFmtId="0" fontId="5" fillId="2" borderId="3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1" fontId="16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/>
    <xf numFmtId="49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14" fontId="16" fillId="0" borderId="1" xfId="0" applyNumberFormat="1" applyFont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0" fillId="2" borderId="12" xfId="0" applyFont="1" applyFill="1" applyBorder="1" applyAlignment="1"/>
    <xf numFmtId="0" fontId="10" fillId="2" borderId="3" xfId="0" applyFont="1" applyFill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166" fontId="5" fillId="4" borderId="2" xfId="0" applyNumberFormat="1" applyFont="1" applyFill="1" applyBorder="1" applyAlignment="1">
      <alignment horizontal="center" vertical="center"/>
    </xf>
    <xf numFmtId="0" fontId="10" fillId="0" borderId="3" xfId="0" applyFont="1" applyBorder="1" applyAlignment="1"/>
    <xf numFmtId="1" fontId="16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/>
    <xf numFmtId="1" fontId="5" fillId="2" borderId="3" xfId="0" applyNumberFormat="1" applyFont="1" applyFill="1" applyBorder="1" applyAlignment="1">
      <alignment horizontal="center" vertical="center"/>
    </xf>
    <xf numFmtId="1" fontId="5" fillId="2" borderId="7" xfId="0" applyNumberFormat="1" applyFont="1" applyFill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14" fontId="13" fillId="0" borderId="2" xfId="0" applyNumberFormat="1" applyFont="1" applyBorder="1" applyAlignment="1">
      <alignment horizontal="center" vertical="center"/>
    </xf>
    <xf numFmtId="165" fontId="5" fillId="0" borderId="2" xfId="0" applyNumberFormat="1" applyFont="1" applyFill="1" applyBorder="1" applyAlignment="1">
      <alignment vertical="center"/>
    </xf>
    <xf numFmtId="165" fontId="5" fillId="0" borderId="0" xfId="0" applyNumberFormat="1" applyFont="1" applyFill="1" applyBorder="1" applyAlignment="1">
      <alignment horizontal="right" vertical="center"/>
    </xf>
    <xf numFmtId="165" fontId="5" fillId="0" borderId="9" xfId="0" applyNumberFormat="1" applyFont="1" applyFill="1" applyBorder="1" applyAlignment="1">
      <alignment horizontal="right" vertical="center"/>
    </xf>
    <xf numFmtId="0" fontId="13" fillId="0" borderId="2" xfId="0" applyFont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49" fontId="13" fillId="0" borderId="2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0" borderId="3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14" fontId="5" fillId="0" borderId="2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right" vertical="center"/>
    </xf>
    <xf numFmtId="14" fontId="5" fillId="0" borderId="3" xfId="0" applyNumberFormat="1" applyFont="1" applyBorder="1" applyAlignment="1">
      <alignment horizontal="right" vertical="center"/>
    </xf>
    <xf numFmtId="166" fontId="5" fillId="2" borderId="2" xfId="0" applyNumberFormat="1" applyFont="1" applyFill="1" applyBorder="1" applyAlignment="1">
      <alignment horizontal="center" vertical="center"/>
    </xf>
    <xf numFmtId="166" fontId="5" fillId="2" borderId="3" xfId="0" applyNumberFormat="1" applyFont="1" applyFill="1" applyBorder="1" applyAlignment="1">
      <alignment horizontal="center" vertical="center"/>
    </xf>
    <xf numFmtId="166" fontId="5" fillId="0" borderId="2" xfId="0" applyNumberFormat="1" applyFont="1" applyBorder="1" applyAlignment="1">
      <alignment horizontal="center" vertical="center"/>
    </xf>
    <xf numFmtId="166" fontId="5" fillId="0" borderId="3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165" fontId="5" fillId="0" borderId="2" xfId="0" applyNumberFormat="1" applyFont="1" applyFill="1" applyBorder="1" applyAlignment="1">
      <alignment horizontal="right" vertical="center"/>
    </xf>
    <xf numFmtId="165" fontId="5" fillId="0" borderId="3" xfId="0" applyNumberFormat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166" fontId="5" fillId="0" borderId="3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5" fillId="2" borderId="13" xfId="0" applyNumberFormat="1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1" fontId="5" fillId="2" borderId="15" xfId="0" applyNumberFormat="1" applyFont="1" applyFill="1" applyBorder="1" applyAlignment="1">
      <alignment horizontal="center" vertical="center"/>
    </xf>
    <xf numFmtId="1" fontId="5" fillId="2" borderId="10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" fontId="5" fillId="0" borderId="14" xfId="0" applyNumberFormat="1" applyFont="1" applyFill="1" applyBorder="1" applyAlignment="1">
      <alignment horizontal="center" vertical="center"/>
    </xf>
    <xf numFmtId="1" fontId="5" fillId="0" borderId="15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3" xfId="0" applyNumberFormat="1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left" vertical="center"/>
    </xf>
    <xf numFmtId="49" fontId="13" fillId="0" borderId="3" xfId="0" applyNumberFormat="1" applyFont="1" applyBorder="1" applyAlignment="1">
      <alignment horizontal="left" vertical="center"/>
    </xf>
    <xf numFmtId="14" fontId="13" fillId="0" borderId="2" xfId="0" applyNumberFormat="1" applyFont="1" applyBorder="1" applyAlignment="1">
      <alignment horizontal="right" vertical="center"/>
    </xf>
    <xf numFmtId="14" fontId="13" fillId="0" borderId="3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left" vertical="center"/>
    </xf>
    <xf numFmtId="165" fontId="5" fillId="0" borderId="3" xfId="0" applyNumberFormat="1" applyFont="1" applyFill="1" applyBorder="1" applyAlignment="1">
      <alignment horizontal="left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165" fontId="5" fillId="0" borderId="7" xfId="0" applyNumberFormat="1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8" fontId="11" fillId="0" borderId="13" xfId="1" applyNumberFormat="1" applyFont="1" applyBorder="1" applyAlignment="1">
      <alignment horizontal="center"/>
    </xf>
    <xf numFmtId="168" fontId="11" fillId="0" borderId="15" xfId="1" applyNumberFormat="1" applyFont="1" applyBorder="1" applyAlignment="1">
      <alignment horizontal="center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66" fontId="11" fillId="0" borderId="13" xfId="0" applyNumberFormat="1" applyFont="1" applyBorder="1" applyAlignment="1">
      <alignment horizontal="center"/>
    </xf>
    <xf numFmtId="166" fontId="11" fillId="0" borderId="15" xfId="0" applyNumberFormat="1" applyFont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1" fontId="5" fillId="4" borderId="2" xfId="0" applyNumberFormat="1" applyFont="1" applyFill="1" applyBorder="1" applyAlignment="1">
      <alignment horizontal="center" vertical="center"/>
    </xf>
    <xf numFmtId="1" fontId="5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66" fontId="16" fillId="2" borderId="1" xfId="0" applyNumberFormat="1" applyFont="1" applyFill="1" applyBorder="1" applyAlignment="1">
      <alignment horizontal="center" vertical="center"/>
    </xf>
    <xf numFmtId="166" fontId="16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colors>
    <mruColors>
      <color rgb="FF0000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99"/>
  <sheetViews>
    <sheetView tabSelected="1" view="pageBreakPreview" zoomScaleSheetLayoutView="100" workbookViewId="0">
      <pane ySplit="4" topLeftCell="A5" activePane="bottomLeft" state="frozen"/>
      <selection pane="bottomLeft" activeCell="C8" sqref="C8"/>
    </sheetView>
  </sheetViews>
  <sheetFormatPr defaultColWidth="9" defaultRowHeight="14.25" customHeight="1" x14ac:dyDescent="0.25"/>
  <cols>
    <col min="1" max="1" width="4.28515625" style="30" customWidth="1"/>
    <col min="2" max="2" width="24.140625" style="30" customWidth="1"/>
    <col min="3" max="3" width="13.42578125" style="30" bestFit="1" customWidth="1"/>
    <col min="4" max="4" width="9.85546875" style="30" customWidth="1"/>
    <col min="5" max="5" width="10.7109375" style="213" customWidth="1"/>
    <col min="6" max="6" width="5.5703125" style="175" customWidth="1"/>
    <col min="7" max="7" width="3.28515625" style="213" customWidth="1"/>
    <col min="8" max="9" width="4.28515625" style="213" customWidth="1"/>
    <col min="10" max="10" width="3.7109375" style="213" customWidth="1"/>
    <col min="11" max="11" width="4.140625" style="213" customWidth="1"/>
    <col min="12" max="12" width="5.140625" style="213" customWidth="1"/>
    <col min="13" max="14" width="3.7109375" style="213" customWidth="1"/>
    <col min="15" max="15" width="4.7109375" style="213" bestFit="1" customWidth="1"/>
    <col min="16" max="16" width="3.7109375" style="213" customWidth="1"/>
    <col min="17" max="18" width="4.140625" style="213" customWidth="1"/>
    <col min="19" max="19" width="6" style="213" customWidth="1"/>
    <col min="20" max="20" width="6" style="30" customWidth="1"/>
    <col min="21" max="21" width="4.7109375" style="30" customWidth="1"/>
    <col min="22" max="22" width="6" style="30" customWidth="1"/>
    <col min="23" max="23" width="3.85546875" style="30" customWidth="1"/>
    <col min="24" max="24" width="14.7109375" style="30" customWidth="1"/>
    <col min="25" max="25" width="16.7109375" style="30" customWidth="1"/>
    <col min="26" max="16384" width="9" style="30"/>
  </cols>
  <sheetData>
    <row r="1" spans="1:25" s="14" customFormat="1" ht="24" x14ac:dyDescent="0.25">
      <c r="A1" s="298" t="s">
        <v>264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</row>
    <row r="2" spans="1:25" s="14" customFormat="1" ht="19.5" x14ac:dyDescent="0.25">
      <c r="A2" s="34"/>
      <c r="B2" s="34"/>
      <c r="C2" s="34"/>
      <c r="D2" s="34"/>
      <c r="E2" s="34"/>
      <c r="F2" s="34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34"/>
      <c r="T2" s="45"/>
      <c r="U2" s="45"/>
      <c r="V2" s="45"/>
      <c r="W2" s="45"/>
      <c r="X2" s="34"/>
      <c r="Y2" s="34"/>
    </row>
    <row r="3" spans="1:25" s="14" customFormat="1" ht="19.5" x14ac:dyDescent="0.25">
      <c r="A3" s="255" t="s">
        <v>100</v>
      </c>
      <c r="B3" s="255" t="s">
        <v>101</v>
      </c>
      <c r="C3" s="255" t="s">
        <v>102</v>
      </c>
      <c r="D3" s="255" t="s">
        <v>103</v>
      </c>
      <c r="E3" s="294" t="s">
        <v>123</v>
      </c>
      <c r="F3" s="271" t="s">
        <v>104</v>
      </c>
      <c r="G3" s="289" t="s">
        <v>2</v>
      </c>
      <c r="H3" s="290"/>
      <c r="I3" s="291"/>
      <c r="J3" s="284" t="s">
        <v>1</v>
      </c>
      <c r="K3" s="285"/>
      <c r="L3" s="286"/>
      <c r="M3" s="289" t="s">
        <v>0</v>
      </c>
      <c r="N3" s="290"/>
      <c r="O3" s="291"/>
      <c r="P3" s="284" t="s">
        <v>8</v>
      </c>
      <c r="Q3" s="285"/>
      <c r="R3" s="286"/>
      <c r="S3" s="233" t="s">
        <v>105</v>
      </c>
      <c r="T3" s="296" t="s">
        <v>140</v>
      </c>
      <c r="U3" s="297"/>
      <c r="V3" s="299" t="s">
        <v>139</v>
      </c>
      <c r="W3" s="300"/>
      <c r="X3" s="255" t="s">
        <v>114</v>
      </c>
      <c r="Y3" s="255" t="s">
        <v>138</v>
      </c>
    </row>
    <row r="4" spans="1:25" s="14" customFormat="1" ht="19.5" x14ac:dyDescent="0.25">
      <c r="A4" s="256"/>
      <c r="B4" s="256"/>
      <c r="C4" s="256"/>
      <c r="D4" s="256"/>
      <c r="E4" s="295"/>
      <c r="F4" s="272"/>
      <c r="G4" s="64" t="s">
        <v>106</v>
      </c>
      <c r="H4" s="64" t="s">
        <v>107</v>
      </c>
      <c r="I4" s="64" t="s">
        <v>108</v>
      </c>
      <c r="J4" s="149" t="s">
        <v>106</v>
      </c>
      <c r="K4" s="149" t="s">
        <v>107</v>
      </c>
      <c r="L4" s="149" t="s">
        <v>108</v>
      </c>
      <c r="M4" s="64" t="s">
        <v>106</v>
      </c>
      <c r="N4" s="64" t="s">
        <v>107</v>
      </c>
      <c r="O4" s="64" t="s">
        <v>108</v>
      </c>
      <c r="P4" s="149" t="s">
        <v>106</v>
      </c>
      <c r="Q4" s="149" t="s">
        <v>107</v>
      </c>
      <c r="R4" s="149" t="s">
        <v>108</v>
      </c>
      <c r="S4" s="234"/>
      <c r="T4" s="48" t="s">
        <v>110</v>
      </c>
      <c r="U4" s="48" t="s">
        <v>111</v>
      </c>
      <c r="V4" s="7" t="s">
        <v>141</v>
      </c>
      <c r="W4" s="7" t="s">
        <v>142</v>
      </c>
      <c r="X4" s="256"/>
      <c r="Y4" s="256"/>
    </row>
    <row r="5" spans="1:25" s="14" customFormat="1" ht="19.5" x14ac:dyDescent="0.25">
      <c r="A5" s="33" t="s">
        <v>9</v>
      </c>
      <c r="B5" s="9"/>
      <c r="C5" s="9"/>
      <c r="D5" s="9"/>
      <c r="E5" s="54"/>
      <c r="F5" s="8"/>
      <c r="G5" s="67"/>
      <c r="H5" s="67"/>
      <c r="I5" s="67"/>
      <c r="J5" s="68"/>
      <c r="K5" s="68"/>
      <c r="L5" s="68"/>
      <c r="M5" s="67"/>
      <c r="N5" s="67"/>
      <c r="O5" s="67"/>
      <c r="P5" s="68"/>
      <c r="Q5" s="68"/>
      <c r="R5" s="68"/>
      <c r="S5" s="67"/>
      <c r="T5" s="152"/>
      <c r="U5" s="152"/>
      <c r="V5" s="12"/>
      <c r="W5" s="12"/>
      <c r="X5" s="9"/>
      <c r="Y5" s="9"/>
    </row>
    <row r="6" spans="1:25" s="14" customFormat="1" ht="19.5" x14ac:dyDescent="0.25">
      <c r="A6" s="232">
        <v>1</v>
      </c>
      <c r="B6" s="25" t="s">
        <v>12</v>
      </c>
      <c r="C6" s="25" t="s">
        <v>0</v>
      </c>
      <c r="D6" s="25" t="s">
        <v>3</v>
      </c>
      <c r="E6" s="54">
        <v>35521</v>
      </c>
      <c r="F6" s="8" t="s">
        <v>136</v>
      </c>
      <c r="G6" s="64"/>
      <c r="H6" s="64"/>
      <c r="I6" s="64"/>
      <c r="J6" s="149"/>
      <c r="K6" s="149"/>
      <c r="L6" s="149"/>
      <c r="M6" s="64"/>
      <c r="N6" s="64"/>
      <c r="O6" s="64">
        <v>1</v>
      </c>
      <c r="P6" s="149"/>
      <c r="Q6" s="149"/>
      <c r="R6" s="149"/>
      <c r="S6" s="64">
        <v>1</v>
      </c>
      <c r="T6" s="151">
        <v>1</v>
      </c>
      <c r="U6" s="151"/>
      <c r="V6" s="6">
        <v>11</v>
      </c>
      <c r="W6" s="6"/>
      <c r="X6" s="9" t="s">
        <v>11</v>
      </c>
      <c r="Y6" s="9"/>
    </row>
    <row r="7" spans="1:25" s="14" customFormat="1" ht="19.5" x14ac:dyDescent="0.25">
      <c r="A7" s="232">
        <v>2</v>
      </c>
      <c r="B7" s="25" t="s">
        <v>10</v>
      </c>
      <c r="C7" s="25" t="s">
        <v>0</v>
      </c>
      <c r="D7" s="25" t="s">
        <v>3</v>
      </c>
      <c r="E7" s="26" t="s">
        <v>127</v>
      </c>
      <c r="F7" s="8" t="s">
        <v>136</v>
      </c>
      <c r="G7" s="64"/>
      <c r="H7" s="64"/>
      <c r="I7" s="64"/>
      <c r="J7" s="149"/>
      <c r="K7" s="149"/>
      <c r="L7" s="149"/>
      <c r="M7" s="64"/>
      <c r="N7" s="64"/>
      <c r="O7" s="64">
        <v>1</v>
      </c>
      <c r="P7" s="149"/>
      <c r="Q7" s="149"/>
      <c r="R7" s="149"/>
      <c r="S7" s="64">
        <v>1</v>
      </c>
      <c r="T7" s="71">
        <v>1</v>
      </c>
      <c r="U7" s="151"/>
      <c r="V7" s="6">
        <v>11</v>
      </c>
      <c r="W7" s="6"/>
      <c r="X7" s="9" t="s">
        <v>11</v>
      </c>
      <c r="Y7" s="9"/>
    </row>
    <row r="8" spans="1:25" s="14" customFormat="1" ht="39" x14ac:dyDescent="0.25">
      <c r="A8" s="232">
        <v>3</v>
      </c>
      <c r="B8" s="25" t="s">
        <v>13</v>
      </c>
      <c r="C8" s="9" t="s">
        <v>1</v>
      </c>
      <c r="D8" s="9" t="s">
        <v>4</v>
      </c>
      <c r="E8" s="54">
        <v>36984</v>
      </c>
      <c r="F8" s="8" t="s">
        <v>136</v>
      </c>
      <c r="G8" s="64"/>
      <c r="H8" s="64"/>
      <c r="I8" s="64"/>
      <c r="J8" s="149"/>
      <c r="K8" s="149"/>
      <c r="L8" s="149">
        <v>1</v>
      </c>
      <c r="M8" s="64"/>
      <c r="N8" s="64"/>
      <c r="O8" s="64"/>
      <c r="P8" s="149"/>
      <c r="Q8" s="149"/>
      <c r="R8" s="149"/>
      <c r="S8" s="64">
        <v>1</v>
      </c>
      <c r="T8" s="151">
        <v>1</v>
      </c>
      <c r="U8" s="151"/>
      <c r="V8" s="6">
        <v>11</v>
      </c>
      <c r="W8" s="6"/>
      <c r="X8" s="9" t="s">
        <v>11</v>
      </c>
      <c r="Y8" s="9"/>
    </row>
    <row r="9" spans="1:25" s="14" customFormat="1" ht="19.5" customHeight="1" x14ac:dyDescent="0.25">
      <c r="A9" s="255">
        <v>4</v>
      </c>
      <c r="B9" s="253" t="s">
        <v>14</v>
      </c>
      <c r="C9" s="253" t="s">
        <v>1</v>
      </c>
      <c r="D9" s="251" t="s">
        <v>4</v>
      </c>
      <c r="E9" s="269">
        <v>36984</v>
      </c>
      <c r="F9" s="255" t="s">
        <v>136</v>
      </c>
      <c r="G9" s="70"/>
      <c r="H9" s="70"/>
      <c r="I9" s="70"/>
      <c r="J9" s="204"/>
      <c r="K9" s="204"/>
      <c r="L9" s="235">
        <v>1</v>
      </c>
      <c r="M9" s="70"/>
      <c r="N9" s="70"/>
      <c r="O9" s="70"/>
      <c r="P9" s="204"/>
      <c r="Q9" s="204"/>
      <c r="R9" s="204"/>
      <c r="S9" s="233">
        <v>1</v>
      </c>
      <c r="T9" s="275">
        <v>1</v>
      </c>
      <c r="U9" s="174"/>
      <c r="V9" s="273">
        <v>11</v>
      </c>
      <c r="W9" s="3"/>
      <c r="X9" s="251" t="s">
        <v>11</v>
      </c>
      <c r="Y9" s="2"/>
    </row>
    <row r="10" spans="1:25" s="14" customFormat="1" ht="19.5" x14ac:dyDescent="0.25">
      <c r="A10" s="256"/>
      <c r="B10" s="254"/>
      <c r="C10" s="254"/>
      <c r="D10" s="252"/>
      <c r="E10" s="270"/>
      <c r="F10" s="256"/>
      <c r="G10" s="85"/>
      <c r="H10" s="85"/>
      <c r="I10" s="85"/>
      <c r="J10" s="205"/>
      <c r="K10" s="205"/>
      <c r="L10" s="236"/>
      <c r="M10" s="85"/>
      <c r="N10" s="85"/>
      <c r="O10" s="85"/>
      <c r="P10" s="205"/>
      <c r="Q10" s="205"/>
      <c r="R10" s="205"/>
      <c r="S10" s="234"/>
      <c r="T10" s="276"/>
      <c r="U10" s="187"/>
      <c r="V10" s="274"/>
      <c r="W10" s="7"/>
      <c r="X10" s="252"/>
      <c r="Y10" s="29"/>
    </row>
    <row r="11" spans="1:25" s="14" customFormat="1" ht="39" x14ac:dyDescent="0.25">
      <c r="A11" s="232">
        <v>5</v>
      </c>
      <c r="B11" s="25" t="s">
        <v>15</v>
      </c>
      <c r="C11" s="25" t="s">
        <v>1</v>
      </c>
      <c r="D11" s="9" t="s">
        <v>4</v>
      </c>
      <c r="E11" s="54">
        <v>37347</v>
      </c>
      <c r="F11" s="228" t="s">
        <v>136</v>
      </c>
      <c r="G11" s="64"/>
      <c r="H11" s="64"/>
      <c r="I11" s="64"/>
      <c r="J11" s="149"/>
      <c r="K11" s="149"/>
      <c r="L11" s="149">
        <v>1</v>
      </c>
      <c r="M11" s="64"/>
      <c r="N11" s="64"/>
      <c r="O11" s="64"/>
      <c r="P11" s="149"/>
      <c r="Q11" s="149"/>
      <c r="R11" s="149"/>
      <c r="S11" s="64">
        <v>1</v>
      </c>
      <c r="T11" s="151">
        <v>1</v>
      </c>
      <c r="U11" s="151"/>
      <c r="V11" s="6">
        <v>11</v>
      </c>
      <c r="W11" s="6"/>
      <c r="X11" s="9" t="s">
        <v>11</v>
      </c>
      <c r="Y11" s="9"/>
    </row>
    <row r="12" spans="1:25" s="14" customFormat="1" ht="39" x14ac:dyDescent="0.25">
      <c r="A12" s="232">
        <v>6</v>
      </c>
      <c r="B12" s="25" t="s">
        <v>16</v>
      </c>
      <c r="C12" s="25" t="s">
        <v>1</v>
      </c>
      <c r="D12" s="9" t="s">
        <v>4</v>
      </c>
      <c r="E12" s="54">
        <v>37347</v>
      </c>
      <c r="F12" s="228" t="s">
        <v>136</v>
      </c>
      <c r="G12" s="64"/>
      <c r="H12" s="64"/>
      <c r="I12" s="64"/>
      <c r="J12" s="149"/>
      <c r="K12" s="149"/>
      <c r="L12" s="149">
        <v>1</v>
      </c>
      <c r="M12" s="64"/>
      <c r="N12" s="64"/>
      <c r="O12" s="64"/>
      <c r="P12" s="149"/>
      <c r="Q12" s="149"/>
      <c r="R12" s="149"/>
      <c r="S12" s="64">
        <v>1</v>
      </c>
      <c r="T12" s="151">
        <v>1</v>
      </c>
      <c r="U12" s="151"/>
      <c r="V12" s="6">
        <v>11</v>
      </c>
      <c r="W12" s="6"/>
      <c r="X12" s="9" t="s">
        <v>11</v>
      </c>
      <c r="Y12" s="9"/>
    </row>
    <row r="13" spans="1:25" s="14" customFormat="1" ht="19.5" customHeight="1" x14ac:dyDescent="0.25">
      <c r="A13" s="255">
        <v>7</v>
      </c>
      <c r="B13" s="251" t="s">
        <v>213</v>
      </c>
      <c r="C13" s="253" t="s">
        <v>1</v>
      </c>
      <c r="D13" s="251" t="s">
        <v>4</v>
      </c>
      <c r="E13" s="269">
        <v>37712</v>
      </c>
      <c r="F13" s="255" t="s">
        <v>136</v>
      </c>
      <c r="G13" s="233"/>
      <c r="H13" s="70"/>
      <c r="I13" s="70"/>
      <c r="J13" s="204"/>
      <c r="K13" s="235"/>
      <c r="L13" s="287">
        <v>1</v>
      </c>
      <c r="M13" s="70"/>
      <c r="N13" s="70"/>
      <c r="O13" s="70"/>
      <c r="P13" s="204"/>
      <c r="Q13" s="204"/>
      <c r="R13" s="204"/>
      <c r="S13" s="233">
        <v>1</v>
      </c>
      <c r="T13" s="275">
        <v>1</v>
      </c>
      <c r="U13" s="174"/>
      <c r="V13" s="273">
        <v>11</v>
      </c>
      <c r="W13" s="3"/>
      <c r="X13" s="251" t="s">
        <v>11</v>
      </c>
      <c r="Y13" s="2"/>
    </row>
    <row r="14" spans="1:25" s="14" customFormat="1" ht="19.5" x14ac:dyDescent="0.25">
      <c r="A14" s="256"/>
      <c r="B14" s="252"/>
      <c r="C14" s="254"/>
      <c r="D14" s="252"/>
      <c r="E14" s="270"/>
      <c r="F14" s="256"/>
      <c r="G14" s="234"/>
      <c r="H14" s="210"/>
      <c r="I14" s="210"/>
      <c r="J14" s="200"/>
      <c r="K14" s="236"/>
      <c r="L14" s="288"/>
      <c r="M14" s="210"/>
      <c r="N14" s="210"/>
      <c r="O14" s="210"/>
      <c r="P14" s="201"/>
      <c r="Q14" s="201"/>
      <c r="R14" s="201"/>
      <c r="S14" s="234"/>
      <c r="T14" s="276"/>
      <c r="U14" s="201"/>
      <c r="V14" s="274"/>
      <c r="W14" s="186"/>
      <c r="X14" s="252"/>
      <c r="Y14" s="29"/>
    </row>
    <row r="15" spans="1:25" s="14" customFormat="1" ht="19.5" customHeight="1" x14ac:dyDescent="0.25">
      <c r="A15" s="255">
        <v>8</v>
      </c>
      <c r="B15" s="251" t="s">
        <v>18</v>
      </c>
      <c r="C15" s="251" t="s">
        <v>0</v>
      </c>
      <c r="D15" s="251" t="s">
        <v>4</v>
      </c>
      <c r="E15" s="257">
        <v>38079</v>
      </c>
      <c r="F15" s="255" t="s">
        <v>136</v>
      </c>
      <c r="G15" s="233"/>
      <c r="H15" s="233"/>
      <c r="I15" s="233"/>
      <c r="J15" s="204"/>
      <c r="K15" s="204"/>
      <c r="L15" s="204"/>
      <c r="M15" s="70"/>
      <c r="N15" s="70"/>
      <c r="O15" s="233">
        <v>1</v>
      </c>
      <c r="P15" s="204"/>
      <c r="Q15" s="204"/>
      <c r="R15" s="204"/>
      <c r="S15" s="233">
        <v>1</v>
      </c>
      <c r="T15" s="249">
        <v>1</v>
      </c>
      <c r="U15" s="80"/>
      <c r="V15" s="233">
        <v>11</v>
      </c>
      <c r="W15" s="3"/>
      <c r="X15" s="251" t="s">
        <v>11</v>
      </c>
      <c r="Y15" s="2"/>
    </row>
    <row r="16" spans="1:25" s="14" customFormat="1" ht="19.5" x14ac:dyDescent="0.25">
      <c r="A16" s="256"/>
      <c r="B16" s="252"/>
      <c r="C16" s="252"/>
      <c r="D16" s="252"/>
      <c r="E16" s="258"/>
      <c r="F16" s="256"/>
      <c r="G16" s="234"/>
      <c r="H16" s="234"/>
      <c r="I16" s="234"/>
      <c r="J16" s="205"/>
      <c r="K16" s="205"/>
      <c r="L16" s="205"/>
      <c r="M16" s="85"/>
      <c r="N16" s="85"/>
      <c r="O16" s="234"/>
      <c r="P16" s="205"/>
      <c r="Q16" s="205"/>
      <c r="R16" s="205"/>
      <c r="S16" s="234"/>
      <c r="T16" s="250"/>
      <c r="U16" s="173"/>
      <c r="V16" s="234"/>
      <c r="W16" s="7"/>
      <c r="X16" s="252"/>
      <c r="Y16" s="29"/>
    </row>
    <row r="17" spans="1:26" s="14" customFormat="1" ht="19.5" customHeight="1" x14ac:dyDescent="0.25">
      <c r="A17" s="255">
        <v>9</v>
      </c>
      <c r="B17" s="251" t="s">
        <v>19</v>
      </c>
      <c r="C17" s="251" t="s">
        <v>1</v>
      </c>
      <c r="D17" s="251" t="s">
        <v>4</v>
      </c>
      <c r="E17" s="257">
        <v>38110</v>
      </c>
      <c r="F17" s="255" t="s">
        <v>136</v>
      </c>
      <c r="G17" s="233"/>
      <c r="H17" s="233"/>
      <c r="I17" s="233"/>
      <c r="J17" s="204"/>
      <c r="K17" s="204"/>
      <c r="L17" s="235">
        <v>1</v>
      </c>
      <c r="M17" s="70"/>
      <c r="N17" s="70"/>
      <c r="O17" s="70"/>
      <c r="P17" s="204"/>
      <c r="Q17" s="204"/>
      <c r="R17" s="204"/>
      <c r="S17" s="233">
        <v>1</v>
      </c>
      <c r="T17" s="249">
        <v>1</v>
      </c>
      <c r="U17" s="80"/>
      <c r="V17" s="233">
        <v>11</v>
      </c>
      <c r="W17" s="3"/>
      <c r="X17" s="251" t="s">
        <v>11</v>
      </c>
      <c r="Y17" s="2"/>
    </row>
    <row r="18" spans="1:26" s="14" customFormat="1" ht="19.5" x14ac:dyDescent="0.25">
      <c r="A18" s="256"/>
      <c r="B18" s="252"/>
      <c r="C18" s="252"/>
      <c r="D18" s="252"/>
      <c r="E18" s="258"/>
      <c r="F18" s="256"/>
      <c r="G18" s="234"/>
      <c r="H18" s="234"/>
      <c r="I18" s="234"/>
      <c r="J18" s="205"/>
      <c r="K18" s="205"/>
      <c r="L18" s="236"/>
      <c r="M18" s="85"/>
      <c r="N18" s="85"/>
      <c r="O18" s="85"/>
      <c r="P18" s="205"/>
      <c r="Q18" s="205"/>
      <c r="R18" s="205"/>
      <c r="S18" s="234"/>
      <c r="T18" s="250"/>
      <c r="U18" s="173"/>
      <c r="V18" s="234"/>
      <c r="W18" s="7"/>
      <c r="X18" s="252"/>
      <c r="Y18" s="29"/>
    </row>
    <row r="19" spans="1:26" s="14" customFormat="1" ht="39" x14ac:dyDescent="0.25">
      <c r="A19" s="35">
        <v>10</v>
      </c>
      <c r="B19" s="37" t="s">
        <v>118</v>
      </c>
      <c r="C19" s="36" t="s">
        <v>2</v>
      </c>
      <c r="D19" s="37" t="s">
        <v>4</v>
      </c>
      <c r="E19" s="49">
        <v>236770</v>
      </c>
      <c r="F19" s="35" t="s">
        <v>136</v>
      </c>
      <c r="G19" s="35"/>
      <c r="H19" s="35"/>
      <c r="I19" s="35">
        <v>1</v>
      </c>
      <c r="J19" s="48"/>
      <c r="K19" s="48"/>
      <c r="L19" s="48"/>
      <c r="M19" s="35"/>
      <c r="N19" s="35"/>
      <c r="O19" s="35"/>
      <c r="P19" s="48"/>
      <c r="Q19" s="48"/>
      <c r="R19" s="48"/>
      <c r="S19" s="35">
        <v>1</v>
      </c>
      <c r="T19" s="48">
        <v>1</v>
      </c>
      <c r="U19" s="48"/>
      <c r="V19" s="35">
        <v>11</v>
      </c>
      <c r="W19" s="35"/>
      <c r="X19" s="36" t="s">
        <v>11</v>
      </c>
      <c r="Y19" s="84"/>
    </row>
    <row r="20" spans="1:26" s="14" customFormat="1" ht="19.5" x14ac:dyDescent="0.25">
      <c r="A20" s="243">
        <v>11</v>
      </c>
      <c r="B20" s="245" t="s">
        <v>268</v>
      </c>
      <c r="C20" s="239" t="s">
        <v>1</v>
      </c>
      <c r="D20" s="241" t="s">
        <v>4</v>
      </c>
      <c r="E20" s="259">
        <v>238237</v>
      </c>
      <c r="F20" s="243" t="s">
        <v>136</v>
      </c>
      <c r="G20" s="237"/>
      <c r="H20" s="237"/>
      <c r="I20" s="237"/>
      <c r="J20" s="235"/>
      <c r="K20" s="235"/>
      <c r="L20" s="261">
        <v>0.5</v>
      </c>
      <c r="M20" s="237"/>
      <c r="N20" s="237"/>
      <c r="O20" s="237"/>
      <c r="P20" s="235"/>
      <c r="Q20" s="235"/>
      <c r="R20" s="235"/>
      <c r="S20" s="263">
        <v>0.5</v>
      </c>
      <c r="T20" s="261">
        <v>0.5</v>
      </c>
      <c r="U20" s="235"/>
      <c r="V20" s="237">
        <v>6</v>
      </c>
      <c r="W20" s="237">
        <v>24</v>
      </c>
      <c r="X20" s="239" t="s">
        <v>11</v>
      </c>
      <c r="Y20" s="239" t="s">
        <v>273</v>
      </c>
      <c r="Z20" s="373"/>
    </row>
    <row r="21" spans="1:26" s="14" customFormat="1" ht="19.5" x14ac:dyDescent="0.25">
      <c r="A21" s="244"/>
      <c r="B21" s="246"/>
      <c r="C21" s="240"/>
      <c r="D21" s="242"/>
      <c r="E21" s="260"/>
      <c r="F21" s="244"/>
      <c r="G21" s="238"/>
      <c r="H21" s="238"/>
      <c r="I21" s="238"/>
      <c r="J21" s="236"/>
      <c r="K21" s="236"/>
      <c r="L21" s="262"/>
      <c r="M21" s="238"/>
      <c r="N21" s="238"/>
      <c r="O21" s="238"/>
      <c r="P21" s="236"/>
      <c r="Q21" s="236"/>
      <c r="R21" s="236"/>
      <c r="S21" s="264"/>
      <c r="T21" s="262"/>
      <c r="U21" s="236"/>
      <c r="V21" s="238"/>
      <c r="W21" s="238"/>
      <c r="X21" s="240"/>
      <c r="Y21" s="240"/>
      <c r="Z21" s="373"/>
    </row>
    <row r="22" spans="1:26" s="14" customFormat="1" ht="39" customHeight="1" x14ac:dyDescent="0.25">
      <c r="A22" s="243">
        <v>12</v>
      </c>
      <c r="B22" s="245" t="s">
        <v>221</v>
      </c>
      <c r="C22" s="239" t="s">
        <v>2</v>
      </c>
      <c r="D22" s="241" t="s">
        <v>4</v>
      </c>
      <c r="E22" s="247">
        <v>238231</v>
      </c>
      <c r="F22" s="243" t="s">
        <v>136</v>
      </c>
      <c r="G22" s="237"/>
      <c r="H22" s="237"/>
      <c r="I22" s="237">
        <v>1</v>
      </c>
      <c r="J22" s="235"/>
      <c r="K22" s="235"/>
      <c r="L22" s="235"/>
      <c r="M22" s="237"/>
      <c r="N22" s="237"/>
      <c r="O22" s="237"/>
      <c r="P22" s="235"/>
      <c r="Q22" s="235"/>
      <c r="R22" s="235"/>
      <c r="S22" s="237">
        <v>1</v>
      </c>
      <c r="T22" s="235">
        <v>1</v>
      </c>
      <c r="U22" s="235"/>
      <c r="V22" s="237">
        <v>10</v>
      </c>
      <c r="W22" s="237">
        <v>19</v>
      </c>
      <c r="X22" s="239" t="s">
        <v>11</v>
      </c>
      <c r="Y22" s="241" t="s">
        <v>259</v>
      </c>
    </row>
    <row r="23" spans="1:26" s="14" customFormat="1" ht="15" x14ac:dyDescent="0.25">
      <c r="A23" s="244"/>
      <c r="B23" s="246"/>
      <c r="C23" s="240"/>
      <c r="D23" s="242"/>
      <c r="E23" s="248"/>
      <c r="F23" s="244"/>
      <c r="G23" s="238"/>
      <c r="H23" s="238"/>
      <c r="I23" s="238"/>
      <c r="J23" s="236"/>
      <c r="K23" s="236"/>
      <c r="L23" s="236"/>
      <c r="M23" s="238"/>
      <c r="N23" s="238"/>
      <c r="O23" s="238"/>
      <c r="P23" s="236"/>
      <c r="Q23" s="236"/>
      <c r="R23" s="236"/>
      <c r="S23" s="238"/>
      <c r="T23" s="236"/>
      <c r="U23" s="236"/>
      <c r="V23" s="238"/>
      <c r="W23" s="238"/>
      <c r="X23" s="240"/>
      <c r="Y23" s="242"/>
    </row>
    <row r="24" spans="1:26" s="14" customFormat="1" ht="15" x14ac:dyDescent="0.25">
      <c r="A24" s="243">
        <v>13</v>
      </c>
      <c r="B24" s="245" t="s">
        <v>252</v>
      </c>
      <c r="C24" s="241" t="s">
        <v>2</v>
      </c>
      <c r="D24" s="241" t="s">
        <v>4</v>
      </c>
      <c r="E24" s="247">
        <v>238596</v>
      </c>
      <c r="F24" s="239" t="s">
        <v>136</v>
      </c>
      <c r="G24" s="237"/>
      <c r="H24" s="237"/>
      <c r="I24" s="237">
        <v>1</v>
      </c>
      <c r="J24" s="235"/>
      <c r="K24" s="235"/>
      <c r="L24" s="235"/>
      <c r="M24" s="237"/>
      <c r="N24" s="237"/>
      <c r="O24" s="237"/>
      <c r="P24" s="235"/>
      <c r="Q24" s="235"/>
      <c r="R24" s="235"/>
      <c r="S24" s="237">
        <v>1</v>
      </c>
      <c r="T24" s="235">
        <v>1</v>
      </c>
      <c r="U24" s="261"/>
      <c r="V24" s="237">
        <v>11</v>
      </c>
      <c r="W24" s="237"/>
      <c r="X24" s="239" t="s">
        <v>11</v>
      </c>
      <c r="Y24" s="241"/>
    </row>
    <row r="25" spans="1:26" s="14" customFormat="1" ht="15" x14ac:dyDescent="0.25">
      <c r="A25" s="244"/>
      <c r="B25" s="246"/>
      <c r="C25" s="242"/>
      <c r="D25" s="242"/>
      <c r="E25" s="248"/>
      <c r="F25" s="240"/>
      <c r="G25" s="238"/>
      <c r="H25" s="238"/>
      <c r="I25" s="238"/>
      <c r="J25" s="236"/>
      <c r="K25" s="236"/>
      <c r="L25" s="236"/>
      <c r="M25" s="238"/>
      <c r="N25" s="238"/>
      <c r="O25" s="238"/>
      <c r="P25" s="236"/>
      <c r="Q25" s="236"/>
      <c r="R25" s="236"/>
      <c r="S25" s="238"/>
      <c r="T25" s="236"/>
      <c r="U25" s="262"/>
      <c r="V25" s="238"/>
      <c r="W25" s="238"/>
      <c r="X25" s="240"/>
      <c r="Y25" s="242"/>
    </row>
    <row r="26" spans="1:26" s="14" customFormat="1" ht="39" x14ac:dyDescent="0.25">
      <c r="A26" s="35">
        <v>14</v>
      </c>
      <c r="B26" s="11" t="s">
        <v>271</v>
      </c>
      <c r="C26" s="36" t="s">
        <v>2</v>
      </c>
      <c r="D26" s="37" t="s">
        <v>4</v>
      </c>
      <c r="E26" s="49">
        <v>242116</v>
      </c>
      <c r="F26" s="35" t="s">
        <v>136</v>
      </c>
      <c r="G26" s="82"/>
      <c r="H26" s="82"/>
      <c r="I26" s="158">
        <v>0.5</v>
      </c>
      <c r="J26" s="149"/>
      <c r="K26" s="149"/>
      <c r="L26" s="149"/>
      <c r="M26" s="82"/>
      <c r="N26" s="82"/>
      <c r="O26" s="82"/>
      <c r="P26" s="149"/>
      <c r="Q26" s="149"/>
      <c r="R26" s="149"/>
      <c r="S26" s="158">
        <v>0.5</v>
      </c>
      <c r="T26" s="68">
        <v>0.5</v>
      </c>
      <c r="U26" s="149"/>
      <c r="V26" s="82">
        <v>6</v>
      </c>
      <c r="W26" s="82">
        <v>12</v>
      </c>
      <c r="X26" s="36" t="s">
        <v>11</v>
      </c>
      <c r="Y26" s="37"/>
    </row>
    <row r="27" spans="1:26" s="14" customFormat="1" ht="39" x14ac:dyDescent="0.25">
      <c r="A27" s="8">
        <v>15</v>
      </c>
      <c r="B27" s="9" t="s">
        <v>21</v>
      </c>
      <c r="C27" s="9" t="s">
        <v>1</v>
      </c>
      <c r="D27" s="9" t="s">
        <v>4</v>
      </c>
      <c r="E27" s="54">
        <v>36634</v>
      </c>
      <c r="F27" s="228" t="s">
        <v>136</v>
      </c>
      <c r="G27" s="64"/>
      <c r="H27" s="64"/>
      <c r="I27" s="64"/>
      <c r="J27" s="149"/>
      <c r="K27" s="149"/>
      <c r="L27" s="149">
        <v>1</v>
      </c>
      <c r="M27" s="64"/>
      <c r="N27" s="64"/>
      <c r="O27" s="64"/>
      <c r="P27" s="149"/>
      <c r="Q27" s="149"/>
      <c r="R27" s="149"/>
      <c r="S27" s="64">
        <v>1</v>
      </c>
      <c r="T27" s="151">
        <v>1</v>
      </c>
      <c r="U27" s="151"/>
      <c r="V27" s="6">
        <v>11</v>
      </c>
      <c r="W27" s="6"/>
      <c r="X27" s="9" t="s">
        <v>22</v>
      </c>
      <c r="Y27" s="9"/>
    </row>
    <row r="28" spans="1:26" s="14" customFormat="1" ht="39" x14ac:dyDescent="0.25">
      <c r="A28" s="35">
        <v>16</v>
      </c>
      <c r="B28" s="9" t="s">
        <v>23</v>
      </c>
      <c r="C28" s="9" t="s">
        <v>1</v>
      </c>
      <c r="D28" s="9" t="s">
        <v>4</v>
      </c>
      <c r="E28" s="54">
        <v>37438</v>
      </c>
      <c r="F28" s="8" t="s">
        <v>136</v>
      </c>
      <c r="G28" s="64"/>
      <c r="H28" s="64"/>
      <c r="I28" s="64"/>
      <c r="J28" s="149"/>
      <c r="K28" s="149"/>
      <c r="L28" s="149">
        <v>1</v>
      </c>
      <c r="M28" s="64"/>
      <c r="N28" s="64"/>
      <c r="O28" s="64"/>
      <c r="P28" s="149"/>
      <c r="Q28" s="149"/>
      <c r="R28" s="149"/>
      <c r="S28" s="64">
        <v>1</v>
      </c>
      <c r="T28" s="151">
        <v>1</v>
      </c>
      <c r="U28" s="151"/>
      <c r="V28" s="6">
        <v>11</v>
      </c>
      <c r="W28" s="6"/>
      <c r="X28" s="9" t="s">
        <v>22</v>
      </c>
      <c r="Y28" s="9"/>
    </row>
    <row r="29" spans="1:26" s="14" customFormat="1" ht="39" x14ac:dyDescent="0.25">
      <c r="A29" s="8">
        <v>17</v>
      </c>
      <c r="B29" s="9" t="s">
        <v>24</v>
      </c>
      <c r="C29" s="9" t="s">
        <v>0</v>
      </c>
      <c r="D29" s="9" t="s">
        <v>4</v>
      </c>
      <c r="E29" s="54">
        <v>38111</v>
      </c>
      <c r="F29" s="8" t="s">
        <v>136</v>
      </c>
      <c r="G29" s="64"/>
      <c r="H29" s="64"/>
      <c r="I29" s="64"/>
      <c r="J29" s="149"/>
      <c r="K29" s="149"/>
      <c r="L29" s="149"/>
      <c r="M29" s="64"/>
      <c r="N29" s="64"/>
      <c r="O29" s="64">
        <v>1</v>
      </c>
      <c r="P29" s="149"/>
      <c r="Q29" s="149"/>
      <c r="R29" s="149"/>
      <c r="S29" s="64">
        <v>1</v>
      </c>
      <c r="T29" s="151">
        <v>1</v>
      </c>
      <c r="U29" s="151"/>
      <c r="V29" s="6">
        <v>11</v>
      </c>
      <c r="W29" s="6"/>
      <c r="X29" s="9" t="s">
        <v>22</v>
      </c>
      <c r="Y29" s="9"/>
    </row>
    <row r="30" spans="1:26" s="14" customFormat="1" ht="39" x14ac:dyDescent="0.25">
      <c r="A30" s="35">
        <v>18</v>
      </c>
      <c r="B30" s="9" t="s">
        <v>25</v>
      </c>
      <c r="C30" s="9" t="s">
        <v>1</v>
      </c>
      <c r="D30" s="9" t="s">
        <v>4</v>
      </c>
      <c r="E30" s="54">
        <v>38264</v>
      </c>
      <c r="F30" s="8" t="s">
        <v>136</v>
      </c>
      <c r="G30" s="64"/>
      <c r="H30" s="64"/>
      <c r="I30" s="64"/>
      <c r="J30" s="149"/>
      <c r="K30" s="149"/>
      <c r="L30" s="149">
        <v>1</v>
      </c>
      <c r="M30" s="64"/>
      <c r="N30" s="64"/>
      <c r="O30" s="64"/>
      <c r="P30" s="149"/>
      <c r="Q30" s="149"/>
      <c r="R30" s="149"/>
      <c r="S30" s="64">
        <v>1</v>
      </c>
      <c r="T30" s="151">
        <v>1</v>
      </c>
      <c r="U30" s="151"/>
      <c r="V30" s="6">
        <v>11</v>
      </c>
      <c r="W30" s="6"/>
      <c r="X30" s="9" t="s">
        <v>22</v>
      </c>
      <c r="Y30" s="9"/>
    </row>
    <row r="31" spans="1:26" s="14" customFormat="1" ht="39" x14ac:dyDescent="0.25">
      <c r="A31" s="8">
        <v>19</v>
      </c>
      <c r="B31" s="9" t="s">
        <v>27</v>
      </c>
      <c r="C31" s="9" t="s">
        <v>2</v>
      </c>
      <c r="D31" s="9" t="s">
        <v>4</v>
      </c>
      <c r="E31" s="54">
        <v>40004</v>
      </c>
      <c r="F31" s="8" t="s">
        <v>136</v>
      </c>
      <c r="G31" s="64"/>
      <c r="H31" s="64"/>
      <c r="I31" s="64">
        <v>1</v>
      </c>
      <c r="J31" s="149"/>
      <c r="K31" s="149"/>
      <c r="L31" s="149"/>
      <c r="M31" s="64"/>
      <c r="N31" s="64"/>
      <c r="O31" s="64"/>
      <c r="P31" s="149"/>
      <c r="Q31" s="149"/>
      <c r="R31" s="149"/>
      <c r="S31" s="64">
        <v>1</v>
      </c>
      <c r="T31" s="151">
        <v>1</v>
      </c>
      <c r="U31" s="151"/>
      <c r="V31" s="6">
        <v>11</v>
      </c>
      <c r="W31" s="6"/>
      <c r="X31" s="9" t="s">
        <v>22</v>
      </c>
      <c r="Y31" s="9"/>
    </row>
    <row r="32" spans="1:26" s="14" customFormat="1" ht="39" x14ac:dyDescent="0.25">
      <c r="A32" s="35">
        <v>20</v>
      </c>
      <c r="B32" s="11" t="s">
        <v>207</v>
      </c>
      <c r="C32" s="36" t="s">
        <v>2</v>
      </c>
      <c r="D32" s="37" t="s">
        <v>4</v>
      </c>
      <c r="E32" s="49">
        <v>238299</v>
      </c>
      <c r="F32" s="35" t="s">
        <v>136</v>
      </c>
      <c r="G32" s="64"/>
      <c r="H32" s="64"/>
      <c r="I32" s="64">
        <v>1</v>
      </c>
      <c r="J32" s="149"/>
      <c r="K32" s="149"/>
      <c r="L32" s="149"/>
      <c r="M32" s="64"/>
      <c r="N32" s="64"/>
      <c r="O32" s="64"/>
      <c r="P32" s="149"/>
      <c r="Q32" s="149"/>
      <c r="R32" s="149"/>
      <c r="S32" s="64">
        <v>1</v>
      </c>
      <c r="T32" s="150">
        <v>1</v>
      </c>
      <c r="U32" s="151"/>
      <c r="V32" s="6">
        <v>11</v>
      </c>
      <c r="W32" s="6"/>
      <c r="X32" s="9" t="s">
        <v>22</v>
      </c>
      <c r="Y32" s="9"/>
    </row>
    <row r="33" spans="1:25" s="14" customFormat="1" ht="39" x14ac:dyDescent="0.25">
      <c r="A33" s="8">
        <v>21</v>
      </c>
      <c r="B33" s="11" t="s">
        <v>176</v>
      </c>
      <c r="C33" s="36" t="s">
        <v>2</v>
      </c>
      <c r="D33" s="37" t="s">
        <v>4</v>
      </c>
      <c r="E33" s="49">
        <v>237895</v>
      </c>
      <c r="F33" s="35" t="s">
        <v>136</v>
      </c>
      <c r="G33" s="82"/>
      <c r="H33" s="82"/>
      <c r="I33" s="82">
        <v>1</v>
      </c>
      <c r="J33" s="149"/>
      <c r="K33" s="149"/>
      <c r="L33" s="149"/>
      <c r="M33" s="82"/>
      <c r="N33" s="82"/>
      <c r="O33" s="82"/>
      <c r="P33" s="149"/>
      <c r="Q33" s="149"/>
      <c r="R33" s="149"/>
      <c r="S33" s="82">
        <v>1</v>
      </c>
      <c r="T33" s="149">
        <v>1</v>
      </c>
      <c r="U33" s="149"/>
      <c r="V33" s="82">
        <v>11</v>
      </c>
      <c r="W33" s="82"/>
      <c r="X33" s="36" t="s">
        <v>22</v>
      </c>
      <c r="Y33" s="37"/>
    </row>
    <row r="34" spans="1:25" s="14" customFormat="1" ht="39" x14ac:dyDescent="0.25">
      <c r="A34" s="35">
        <v>22</v>
      </c>
      <c r="B34" s="11" t="s">
        <v>178</v>
      </c>
      <c r="C34" s="36" t="s">
        <v>2</v>
      </c>
      <c r="D34" s="37" t="s">
        <v>4</v>
      </c>
      <c r="E34" s="49">
        <v>237895</v>
      </c>
      <c r="F34" s="35" t="s">
        <v>136</v>
      </c>
      <c r="G34" s="82"/>
      <c r="H34" s="82"/>
      <c r="I34" s="82">
        <v>1</v>
      </c>
      <c r="J34" s="149"/>
      <c r="K34" s="149"/>
      <c r="L34" s="149"/>
      <c r="M34" s="82"/>
      <c r="N34" s="82"/>
      <c r="O34" s="82"/>
      <c r="P34" s="149"/>
      <c r="Q34" s="149"/>
      <c r="R34" s="149"/>
      <c r="S34" s="82">
        <v>1</v>
      </c>
      <c r="T34" s="149">
        <v>1</v>
      </c>
      <c r="U34" s="149"/>
      <c r="V34" s="82">
        <v>11</v>
      </c>
      <c r="W34" s="82"/>
      <c r="X34" s="36" t="s">
        <v>22</v>
      </c>
      <c r="Y34" s="37"/>
    </row>
    <row r="35" spans="1:25" s="14" customFormat="1" ht="39" x14ac:dyDescent="0.25">
      <c r="A35" s="8">
        <v>23</v>
      </c>
      <c r="B35" s="9" t="s">
        <v>188</v>
      </c>
      <c r="C35" s="9" t="s">
        <v>2</v>
      </c>
      <c r="D35" s="9" t="s">
        <v>4</v>
      </c>
      <c r="E35" s="50">
        <v>39904</v>
      </c>
      <c r="F35" s="8" t="s">
        <v>136</v>
      </c>
      <c r="G35" s="64"/>
      <c r="H35" s="64"/>
      <c r="I35" s="82">
        <v>1</v>
      </c>
      <c r="J35" s="149"/>
      <c r="K35" s="149"/>
      <c r="L35" s="149"/>
      <c r="M35" s="64"/>
      <c r="N35" s="64"/>
      <c r="O35" s="64"/>
      <c r="P35" s="149"/>
      <c r="Q35" s="149"/>
      <c r="R35" s="149"/>
      <c r="S35" s="82">
        <v>1</v>
      </c>
      <c r="T35" s="149">
        <v>1</v>
      </c>
      <c r="U35" s="150"/>
      <c r="V35" s="6">
        <v>10</v>
      </c>
      <c r="W35" s="6">
        <v>21</v>
      </c>
      <c r="X35" s="9" t="s">
        <v>22</v>
      </c>
      <c r="Y35" s="9" t="s">
        <v>260</v>
      </c>
    </row>
    <row r="36" spans="1:25" s="168" customFormat="1" ht="39" x14ac:dyDescent="0.45">
      <c r="A36" s="35">
        <v>24</v>
      </c>
      <c r="B36" s="11" t="s">
        <v>217</v>
      </c>
      <c r="C36" s="36" t="s">
        <v>2</v>
      </c>
      <c r="D36" s="37" t="s">
        <v>4</v>
      </c>
      <c r="E36" s="49">
        <v>240546</v>
      </c>
      <c r="F36" s="35" t="s">
        <v>136</v>
      </c>
      <c r="G36" s="64"/>
      <c r="H36" s="64"/>
      <c r="I36" s="82">
        <v>1</v>
      </c>
      <c r="J36" s="149"/>
      <c r="K36" s="149"/>
      <c r="L36" s="149"/>
      <c r="M36" s="64"/>
      <c r="N36" s="64"/>
      <c r="O36" s="64"/>
      <c r="P36" s="149"/>
      <c r="Q36" s="149"/>
      <c r="R36" s="149"/>
      <c r="S36" s="82">
        <v>1</v>
      </c>
      <c r="T36" s="149">
        <v>1</v>
      </c>
      <c r="U36" s="150"/>
      <c r="V36" s="6">
        <v>11</v>
      </c>
      <c r="W36" s="167"/>
      <c r="X36" s="36" t="s">
        <v>22</v>
      </c>
      <c r="Y36" s="37"/>
    </row>
    <row r="37" spans="1:25" s="168" customFormat="1" ht="39" x14ac:dyDescent="0.45">
      <c r="A37" s="8">
        <v>25</v>
      </c>
      <c r="B37" s="11" t="s">
        <v>231</v>
      </c>
      <c r="C37" s="36" t="s">
        <v>2</v>
      </c>
      <c r="D37" s="37" t="s">
        <v>4</v>
      </c>
      <c r="E37" s="49">
        <v>238628</v>
      </c>
      <c r="F37" s="35" t="s">
        <v>136</v>
      </c>
      <c r="G37" s="64"/>
      <c r="H37" s="64"/>
      <c r="I37" s="82">
        <v>1</v>
      </c>
      <c r="J37" s="149"/>
      <c r="K37" s="149"/>
      <c r="L37" s="149"/>
      <c r="M37" s="64"/>
      <c r="N37" s="64"/>
      <c r="O37" s="64"/>
      <c r="P37" s="149"/>
      <c r="Q37" s="149"/>
      <c r="R37" s="149"/>
      <c r="S37" s="82">
        <v>1</v>
      </c>
      <c r="T37" s="149">
        <v>1</v>
      </c>
      <c r="U37" s="150"/>
      <c r="V37" s="6">
        <v>11</v>
      </c>
      <c r="W37" s="59"/>
      <c r="X37" s="52" t="s">
        <v>22</v>
      </c>
      <c r="Y37" s="169"/>
    </row>
    <row r="38" spans="1:25" s="14" customFormat="1" ht="39" x14ac:dyDescent="0.25">
      <c r="A38" s="35">
        <v>26</v>
      </c>
      <c r="B38" s="11" t="s">
        <v>175</v>
      </c>
      <c r="C38" s="36" t="s">
        <v>2</v>
      </c>
      <c r="D38" s="37" t="s">
        <v>4</v>
      </c>
      <c r="E38" s="49">
        <v>237927</v>
      </c>
      <c r="F38" s="35" t="s">
        <v>136</v>
      </c>
      <c r="G38" s="82"/>
      <c r="H38" s="82"/>
      <c r="I38" s="82">
        <v>1</v>
      </c>
      <c r="J38" s="149"/>
      <c r="K38" s="149"/>
      <c r="L38" s="149"/>
      <c r="M38" s="82"/>
      <c r="N38" s="82"/>
      <c r="O38" s="82"/>
      <c r="P38" s="149"/>
      <c r="Q38" s="149"/>
      <c r="R38" s="149"/>
      <c r="S38" s="82">
        <v>1</v>
      </c>
      <c r="T38" s="149">
        <v>1</v>
      </c>
      <c r="U38" s="149"/>
      <c r="V38" s="82">
        <v>11</v>
      </c>
      <c r="W38" s="82"/>
      <c r="X38" s="36" t="s">
        <v>28</v>
      </c>
      <c r="Y38" s="37"/>
    </row>
    <row r="39" spans="1:25" s="14" customFormat="1" ht="39" x14ac:dyDescent="0.25">
      <c r="A39" s="8">
        <v>27</v>
      </c>
      <c r="B39" s="11" t="s">
        <v>218</v>
      </c>
      <c r="C39" s="36" t="s">
        <v>2</v>
      </c>
      <c r="D39" s="37" t="s">
        <v>4</v>
      </c>
      <c r="E39" s="49">
        <v>239022</v>
      </c>
      <c r="F39" s="35" t="s">
        <v>136</v>
      </c>
      <c r="G39" s="82"/>
      <c r="H39" s="82"/>
      <c r="I39" s="82">
        <v>1</v>
      </c>
      <c r="J39" s="149"/>
      <c r="K39" s="149"/>
      <c r="L39" s="149"/>
      <c r="M39" s="82"/>
      <c r="N39" s="82"/>
      <c r="O39" s="82"/>
      <c r="P39" s="149"/>
      <c r="Q39" s="149"/>
      <c r="R39" s="149"/>
      <c r="S39" s="82">
        <v>1</v>
      </c>
      <c r="T39" s="149">
        <v>1</v>
      </c>
      <c r="U39" s="149"/>
      <c r="V39" s="82">
        <v>11</v>
      </c>
      <c r="W39" s="82"/>
      <c r="X39" s="36" t="s">
        <v>28</v>
      </c>
      <c r="Y39" s="37"/>
    </row>
    <row r="40" spans="1:25" s="14" customFormat="1" ht="39" x14ac:dyDescent="0.25">
      <c r="A40" s="35">
        <v>28</v>
      </c>
      <c r="B40" s="11" t="s">
        <v>228</v>
      </c>
      <c r="C40" s="36" t="s">
        <v>2</v>
      </c>
      <c r="D40" s="37" t="s">
        <v>4</v>
      </c>
      <c r="E40" s="49">
        <v>240989</v>
      </c>
      <c r="F40" s="35" t="s">
        <v>136</v>
      </c>
      <c r="G40" s="82"/>
      <c r="H40" s="82"/>
      <c r="I40" s="82">
        <v>1</v>
      </c>
      <c r="J40" s="149"/>
      <c r="K40" s="149"/>
      <c r="L40" s="149"/>
      <c r="M40" s="82"/>
      <c r="N40" s="82"/>
      <c r="O40" s="82"/>
      <c r="P40" s="149"/>
      <c r="Q40" s="149"/>
      <c r="R40" s="149"/>
      <c r="S40" s="82">
        <v>1</v>
      </c>
      <c r="T40" s="149">
        <v>1</v>
      </c>
      <c r="U40" s="149"/>
      <c r="V40" s="82">
        <v>11</v>
      </c>
      <c r="W40" s="82"/>
      <c r="X40" s="36" t="s">
        <v>28</v>
      </c>
      <c r="Y40" s="37"/>
    </row>
    <row r="41" spans="1:25" s="14" customFormat="1" ht="39" x14ac:dyDescent="0.25">
      <c r="A41" s="8">
        <v>29</v>
      </c>
      <c r="B41" s="11" t="s">
        <v>242</v>
      </c>
      <c r="C41" s="36" t="s">
        <v>2</v>
      </c>
      <c r="D41" s="37" t="s">
        <v>4</v>
      </c>
      <c r="E41" s="49">
        <v>240057</v>
      </c>
      <c r="F41" s="35" t="s">
        <v>136</v>
      </c>
      <c r="G41" s="82"/>
      <c r="H41" s="82"/>
      <c r="I41" s="82">
        <v>1</v>
      </c>
      <c r="J41" s="149"/>
      <c r="K41" s="149"/>
      <c r="L41" s="149"/>
      <c r="M41" s="82"/>
      <c r="N41" s="82"/>
      <c r="O41" s="82"/>
      <c r="P41" s="149"/>
      <c r="Q41" s="149"/>
      <c r="R41" s="149"/>
      <c r="S41" s="82">
        <v>1</v>
      </c>
      <c r="T41" s="149">
        <v>1</v>
      </c>
      <c r="U41" s="149"/>
      <c r="V41" s="82">
        <v>11</v>
      </c>
      <c r="W41" s="82"/>
      <c r="X41" s="36" t="s">
        <v>28</v>
      </c>
      <c r="Y41" s="37"/>
    </row>
    <row r="42" spans="1:25" s="14" customFormat="1" ht="19.5" x14ac:dyDescent="0.25">
      <c r="A42" s="271">
        <v>30</v>
      </c>
      <c r="B42" s="251" t="s">
        <v>33</v>
      </c>
      <c r="C42" s="271" t="s">
        <v>1</v>
      </c>
      <c r="D42" s="251" t="s">
        <v>4</v>
      </c>
      <c r="E42" s="257">
        <v>36984</v>
      </c>
      <c r="F42" s="271" t="s">
        <v>136</v>
      </c>
      <c r="G42" s="70"/>
      <c r="H42" s="70"/>
      <c r="I42" s="70"/>
      <c r="J42" s="204"/>
      <c r="K42" s="204"/>
      <c r="L42" s="235">
        <v>1</v>
      </c>
      <c r="M42" s="70"/>
      <c r="N42" s="70"/>
      <c r="O42" s="70"/>
      <c r="P42" s="204"/>
      <c r="Q42" s="204"/>
      <c r="R42" s="204"/>
      <c r="S42" s="233">
        <v>1</v>
      </c>
      <c r="T42" s="275">
        <v>1</v>
      </c>
      <c r="U42" s="174"/>
      <c r="V42" s="273">
        <v>11</v>
      </c>
      <c r="W42" s="3"/>
      <c r="X42" s="251" t="s">
        <v>34</v>
      </c>
      <c r="Y42" s="2"/>
    </row>
    <row r="43" spans="1:25" s="14" customFormat="1" ht="19.5" x14ac:dyDescent="0.25">
      <c r="A43" s="272"/>
      <c r="B43" s="252"/>
      <c r="C43" s="272"/>
      <c r="D43" s="252"/>
      <c r="E43" s="258"/>
      <c r="F43" s="272"/>
      <c r="G43" s="85"/>
      <c r="H43" s="85"/>
      <c r="I43" s="85"/>
      <c r="J43" s="205"/>
      <c r="K43" s="205"/>
      <c r="L43" s="236"/>
      <c r="M43" s="85"/>
      <c r="N43" s="85"/>
      <c r="O43" s="85"/>
      <c r="P43" s="205"/>
      <c r="Q43" s="205"/>
      <c r="R43" s="205"/>
      <c r="S43" s="234"/>
      <c r="T43" s="276"/>
      <c r="U43" s="187"/>
      <c r="V43" s="274"/>
      <c r="W43" s="7"/>
      <c r="X43" s="252"/>
      <c r="Y43" s="29"/>
    </row>
    <row r="44" spans="1:25" s="14" customFormat="1" ht="19.5" customHeight="1" x14ac:dyDescent="0.25">
      <c r="A44" s="255">
        <v>31</v>
      </c>
      <c r="B44" s="251" t="s">
        <v>35</v>
      </c>
      <c r="C44" s="271" t="s">
        <v>1</v>
      </c>
      <c r="D44" s="271" t="s">
        <v>4</v>
      </c>
      <c r="E44" s="257">
        <v>38079</v>
      </c>
      <c r="F44" s="271" t="s">
        <v>136</v>
      </c>
      <c r="G44" s="70"/>
      <c r="H44" s="70"/>
      <c r="I44" s="70"/>
      <c r="J44" s="204"/>
      <c r="K44" s="204"/>
      <c r="L44" s="235">
        <v>1</v>
      </c>
      <c r="M44" s="70"/>
      <c r="N44" s="70"/>
      <c r="O44" s="70"/>
      <c r="P44" s="204"/>
      <c r="Q44" s="204"/>
      <c r="R44" s="204"/>
      <c r="S44" s="233">
        <v>1</v>
      </c>
      <c r="T44" s="249">
        <v>1</v>
      </c>
      <c r="U44" s="174"/>
      <c r="V44" s="273">
        <v>11</v>
      </c>
      <c r="W44" s="273"/>
      <c r="X44" s="251" t="s">
        <v>34</v>
      </c>
      <c r="Y44" s="2"/>
    </row>
    <row r="45" spans="1:25" s="14" customFormat="1" ht="19.5" x14ac:dyDescent="0.25">
      <c r="A45" s="256"/>
      <c r="B45" s="252"/>
      <c r="C45" s="272"/>
      <c r="D45" s="272"/>
      <c r="E45" s="258"/>
      <c r="F45" s="272"/>
      <c r="G45" s="85"/>
      <c r="H45" s="85"/>
      <c r="I45" s="85"/>
      <c r="J45" s="205"/>
      <c r="K45" s="205"/>
      <c r="L45" s="236"/>
      <c r="M45" s="85"/>
      <c r="N45" s="85"/>
      <c r="O45" s="85"/>
      <c r="P45" s="205"/>
      <c r="Q45" s="205"/>
      <c r="R45" s="205"/>
      <c r="S45" s="234"/>
      <c r="T45" s="250"/>
      <c r="U45" s="187"/>
      <c r="V45" s="274"/>
      <c r="W45" s="274"/>
      <c r="X45" s="252"/>
      <c r="Y45" s="29"/>
    </row>
    <row r="46" spans="1:25" s="14" customFormat="1" ht="19.5" x14ac:dyDescent="0.25">
      <c r="A46" s="8">
        <v>32</v>
      </c>
      <c r="B46" s="9" t="s">
        <v>29</v>
      </c>
      <c r="C46" s="25" t="s">
        <v>1</v>
      </c>
      <c r="D46" s="9" t="s">
        <v>3</v>
      </c>
      <c r="E46" s="26" t="s">
        <v>130</v>
      </c>
      <c r="F46" s="8" t="s">
        <v>136</v>
      </c>
      <c r="G46" s="64"/>
      <c r="H46" s="64"/>
      <c r="I46" s="64"/>
      <c r="J46" s="149"/>
      <c r="K46" s="149"/>
      <c r="L46" s="149">
        <v>1</v>
      </c>
      <c r="M46" s="64"/>
      <c r="N46" s="64"/>
      <c r="O46" s="64"/>
      <c r="P46" s="149"/>
      <c r="Q46" s="149"/>
      <c r="R46" s="149"/>
      <c r="S46" s="64">
        <v>1</v>
      </c>
      <c r="T46" s="151">
        <v>1</v>
      </c>
      <c r="U46" s="151"/>
      <c r="V46" s="6">
        <v>11</v>
      </c>
      <c r="W46" s="6"/>
      <c r="X46" s="9" t="s">
        <v>32</v>
      </c>
      <c r="Y46" s="9"/>
    </row>
    <row r="47" spans="1:25" s="14" customFormat="1" ht="19.5" x14ac:dyDescent="0.25">
      <c r="A47" s="8">
        <v>33</v>
      </c>
      <c r="B47" s="9" t="s">
        <v>30</v>
      </c>
      <c r="C47" s="25" t="s">
        <v>1</v>
      </c>
      <c r="D47" s="9" t="s">
        <v>3</v>
      </c>
      <c r="E47" s="26" t="s">
        <v>126</v>
      </c>
      <c r="F47" s="8" t="s">
        <v>136</v>
      </c>
      <c r="G47" s="64"/>
      <c r="H47" s="64"/>
      <c r="I47" s="64"/>
      <c r="J47" s="149"/>
      <c r="K47" s="149"/>
      <c r="L47" s="149">
        <v>1</v>
      </c>
      <c r="M47" s="64"/>
      <c r="N47" s="64"/>
      <c r="O47" s="64"/>
      <c r="P47" s="149"/>
      <c r="Q47" s="149"/>
      <c r="R47" s="149"/>
      <c r="S47" s="64">
        <v>1</v>
      </c>
      <c r="T47" s="151">
        <v>1</v>
      </c>
      <c r="U47" s="151"/>
      <c r="V47" s="6">
        <v>11</v>
      </c>
      <c r="W47" s="6"/>
      <c r="X47" s="9" t="s">
        <v>32</v>
      </c>
      <c r="Y47" s="9"/>
    </row>
    <row r="48" spans="1:25" s="14" customFormat="1" ht="19.5" x14ac:dyDescent="0.25">
      <c r="A48" s="8">
        <v>34</v>
      </c>
      <c r="B48" s="9" t="s">
        <v>31</v>
      </c>
      <c r="C48" s="25" t="s">
        <v>1</v>
      </c>
      <c r="D48" s="9" t="s">
        <v>3</v>
      </c>
      <c r="E48" s="54">
        <v>35156</v>
      </c>
      <c r="F48" s="8" t="s">
        <v>136</v>
      </c>
      <c r="G48" s="64"/>
      <c r="H48" s="64"/>
      <c r="I48" s="64"/>
      <c r="J48" s="149"/>
      <c r="K48" s="149"/>
      <c r="L48" s="149">
        <v>1</v>
      </c>
      <c r="M48" s="64"/>
      <c r="N48" s="64"/>
      <c r="O48" s="64"/>
      <c r="P48" s="149"/>
      <c r="Q48" s="149"/>
      <c r="R48" s="149"/>
      <c r="S48" s="64">
        <v>1</v>
      </c>
      <c r="T48" s="151">
        <v>1</v>
      </c>
      <c r="U48" s="151"/>
      <c r="V48" s="6">
        <v>11</v>
      </c>
      <c r="W48" s="6"/>
      <c r="X48" s="9" t="s">
        <v>32</v>
      </c>
      <c r="Y48" s="9"/>
    </row>
    <row r="49" spans="1:25" s="14" customFormat="1" ht="39" x14ac:dyDescent="0.25">
      <c r="A49" s="8">
        <v>35</v>
      </c>
      <c r="B49" s="9" t="s">
        <v>36</v>
      </c>
      <c r="C49" s="25" t="s">
        <v>1</v>
      </c>
      <c r="D49" s="9" t="s">
        <v>4</v>
      </c>
      <c r="E49" s="54">
        <v>38203</v>
      </c>
      <c r="F49" s="8" t="s">
        <v>136</v>
      </c>
      <c r="G49" s="64"/>
      <c r="H49" s="64"/>
      <c r="I49" s="64"/>
      <c r="J49" s="149"/>
      <c r="K49" s="149"/>
      <c r="L49" s="149">
        <v>1</v>
      </c>
      <c r="M49" s="64"/>
      <c r="N49" s="64"/>
      <c r="O49" s="64"/>
      <c r="P49" s="149"/>
      <c r="Q49" s="149"/>
      <c r="R49" s="149"/>
      <c r="S49" s="64">
        <v>1</v>
      </c>
      <c r="T49" s="151">
        <v>1</v>
      </c>
      <c r="U49" s="151"/>
      <c r="V49" s="6">
        <v>11</v>
      </c>
      <c r="W49" s="6"/>
      <c r="X49" s="9" t="s">
        <v>32</v>
      </c>
      <c r="Y49" s="9"/>
    </row>
    <row r="50" spans="1:25" s="14" customFormat="1" ht="39" x14ac:dyDescent="0.25">
      <c r="A50" s="8">
        <v>36</v>
      </c>
      <c r="B50" s="9" t="s">
        <v>37</v>
      </c>
      <c r="C50" s="25" t="s">
        <v>2</v>
      </c>
      <c r="D50" s="9" t="s">
        <v>4</v>
      </c>
      <c r="E50" s="54">
        <v>38838</v>
      </c>
      <c r="F50" s="8" t="s">
        <v>136</v>
      </c>
      <c r="G50" s="64"/>
      <c r="H50" s="64"/>
      <c r="I50" s="64">
        <v>1</v>
      </c>
      <c r="J50" s="149"/>
      <c r="K50" s="149"/>
      <c r="L50" s="149"/>
      <c r="M50" s="64"/>
      <c r="N50" s="64"/>
      <c r="O50" s="64"/>
      <c r="P50" s="149"/>
      <c r="Q50" s="149"/>
      <c r="R50" s="149"/>
      <c r="S50" s="64">
        <v>1</v>
      </c>
      <c r="T50" s="151">
        <v>1</v>
      </c>
      <c r="U50" s="151"/>
      <c r="V50" s="6">
        <v>11</v>
      </c>
      <c r="W50" s="6"/>
      <c r="X50" s="9" t="s">
        <v>32</v>
      </c>
      <c r="Y50" s="9"/>
    </row>
    <row r="51" spans="1:25" s="14" customFormat="1" ht="39" x14ac:dyDescent="0.25">
      <c r="A51" s="8">
        <v>37</v>
      </c>
      <c r="B51" s="9" t="s">
        <v>182</v>
      </c>
      <c r="C51" s="25" t="s">
        <v>2</v>
      </c>
      <c r="D51" s="9" t="s">
        <v>4</v>
      </c>
      <c r="E51" s="54">
        <v>41092</v>
      </c>
      <c r="F51" s="8" t="s">
        <v>136</v>
      </c>
      <c r="G51" s="64"/>
      <c r="H51" s="64"/>
      <c r="I51" s="64">
        <v>1</v>
      </c>
      <c r="J51" s="149"/>
      <c r="K51" s="149"/>
      <c r="L51" s="149"/>
      <c r="M51" s="64"/>
      <c r="N51" s="64"/>
      <c r="O51" s="64"/>
      <c r="P51" s="149"/>
      <c r="Q51" s="149"/>
      <c r="R51" s="149"/>
      <c r="S51" s="64">
        <v>1</v>
      </c>
      <c r="T51" s="151">
        <v>1</v>
      </c>
      <c r="U51" s="151"/>
      <c r="V51" s="6">
        <v>11</v>
      </c>
      <c r="W51" s="6"/>
      <c r="X51" s="9" t="s">
        <v>32</v>
      </c>
      <c r="Y51" s="9"/>
    </row>
    <row r="52" spans="1:25" s="14" customFormat="1" ht="39" x14ac:dyDescent="0.25">
      <c r="A52" s="8">
        <v>38</v>
      </c>
      <c r="B52" s="11" t="s">
        <v>219</v>
      </c>
      <c r="C52" s="36" t="s">
        <v>2</v>
      </c>
      <c r="D52" s="37" t="s">
        <v>4</v>
      </c>
      <c r="E52" s="49">
        <v>239356</v>
      </c>
      <c r="F52" s="35" t="s">
        <v>136</v>
      </c>
      <c r="G52" s="82"/>
      <c r="H52" s="82"/>
      <c r="I52" s="82">
        <v>1</v>
      </c>
      <c r="J52" s="149"/>
      <c r="K52" s="149"/>
      <c r="L52" s="149"/>
      <c r="M52" s="82"/>
      <c r="N52" s="82"/>
      <c r="O52" s="82"/>
      <c r="P52" s="149"/>
      <c r="Q52" s="149"/>
      <c r="R52" s="149"/>
      <c r="S52" s="82">
        <v>1</v>
      </c>
      <c r="T52" s="149">
        <v>1</v>
      </c>
      <c r="U52" s="149"/>
      <c r="V52" s="82">
        <v>2</v>
      </c>
      <c r="W52" s="82"/>
      <c r="X52" s="36" t="s">
        <v>32</v>
      </c>
      <c r="Y52" s="37" t="s">
        <v>276</v>
      </c>
    </row>
    <row r="53" spans="1:25" s="14" customFormat="1" ht="39" x14ac:dyDescent="0.25">
      <c r="A53" s="8">
        <v>39</v>
      </c>
      <c r="B53" s="11" t="s">
        <v>227</v>
      </c>
      <c r="C53" s="36" t="s">
        <v>2</v>
      </c>
      <c r="D53" s="37" t="s">
        <v>4</v>
      </c>
      <c r="E53" s="49">
        <v>240989</v>
      </c>
      <c r="F53" s="35" t="s">
        <v>136</v>
      </c>
      <c r="G53" s="82"/>
      <c r="H53" s="82"/>
      <c r="I53" s="82">
        <v>1</v>
      </c>
      <c r="J53" s="149"/>
      <c r="K53" s="149"/>
      <c r="L53" s="149"/>
      <c r="M53" s="82"/>
      <c r="N53" s="82"/>
      <c r="O53" s="82"/>
      <c r="P53" s="149"/>
      <c r="Q53" s="149"/>
      <c r="R53" s="149"/>
      <c r="S53" s="82">
        <v>1</v>
      </c>
      <c r="T53" s="149">
        <v>1</v>
      </c>
      <c r="U53" s="149"/>
      <c r="V53" s="82">
        <v>11</v>
      </c>
      <c r="W53" s="82"/>
      <c r="X53" s="36" t="s">
        <v>32</v>
      </c>
      <c r="Y53" s="37"/>
    </row>
    <row r="54" spans="1:25" s="14" customFormat="1" ht="39" x14ac:dyDescent="0.25">
      <c r="A54" s="8">
        <v>40</v>
      </c>
      <c r="B54" s="11" t="s">
        <v>239</v>
      </c>
      <c r="C54" s="36" t="s">
        <v>2</v>
      </c>
      <c r="D54" s="37" t="s">
        <v>4</v>
      </c>
      <c r="E54" s="49">
        <v>240057</v>
      </c>
      <c r="F54" s="35" t="s">
        <v>136</v>
      </c>
      <c r="G54" s="82"/>
      <c r="H54" s="82"/>
      <c r="I54" s="82">
        <v>1</v>
      </c>
      <c r="J54" s="149"/>
      <c r="K54" s="149"/>
      <c r="L54" s="149"/>
      <c r="M54" s="82"/>
      <c r="N54" s="82"/>
      <c r="O54" s="82"/>
      <c r="P54" s="149"/>
      <c r="Q54" s="149"/>
      <c r="R54" s="149"/>
      <c r="S54" s="82">
        <v>1</v>
      </c>
      <c r="T54" s="149">
        <v>1</v>
      </c>
      <c r="U54" s="149"/>
      <c r="V54" s="82">
        <v>7</v>
      </c>
      <c r="W54" s="82">
        <v>4</v>
      </c>
      <c r="X54" s="36" t="s">
        <v>32</v>
      </c>
      <c r="Y54" s="37" t="s">
        <v>265</v>
      </c>
    </row>
    <row r="55" spans="1:25" s="14" customFormat="1" ht="19.5" x14ac:dyDescent="0.25">
      <c r="A55" s="8">
        <v>41</v>
      </c>
      <c r="B55" s="9" t="s">
        <v>38</v>
      </c>
      <c r="C55" s="25" t="s">
        <v>0</v>
      </c>
      <c r="D55" s="9" t="s">
        <v>3</v>
      </c>
      <c r="E55" s="26" t="s">
        <v>125</v>
      </c>
      <c r="F55" s="8" t="s">
        <v>136</v>
      </c>
      <c r="G55" s="64"/>
      <c r="H55" s="64"/>
      <c r="I55" s="64"/>
      <c r="J55" s="149"/>
      <c r="K55" s="149"/>
      <c r="L55" s="149"/>
      <c r="M55" s="64"/>
      <c r="N55" s="64"/>
      <c r="O55" s="64">
        <v>1</v>
      </c>
      <c r="P55" s="149"/>
      <c r="Q55" s="149"/>
      <c r="R55" s="149"/>
      <c r="S55" s="64">
        <v>1</v>
      </c>
      <c r="T55" s="151">
        <v>1</v>
      </c>
      <c r="U55" s="151"/>
      <c r="V55" s="6">
        <v>11</v>
      </c>
      <c r="W55" s="6"/>
      <c r="X55" s="9" t="s">
        <v>112</v>
      </c>
      <c r="Y55" s="9"/>
    </row>
    <row r="56" spans="1:25" s="14" customFormat="1" ht="19.5" x14ac:dyDescent="0.25">
      <c r="A56" s="271">
        <v>42</v>
      </c>
      <c r="B56" s="251" t="s">
        <v>39</v>
      </c>
      <c r="C56" s="301" t="s">
        <v>2</v>
      </c>
      <c r="D56" s="251" t="s">
        <v>3</v>
      </c>
      <c r="E56" s="269">
        <v>35916</v>
      </c>
      <c r="F56" s="271" t="s">
        <v>136</v>
      </c>
      <c r="G56" s="70"/>
      <c r="H56" s="70"/>
      <c r="I56" s="233">
        <v>1</v>
      </c>
      <c r="J56" s="204"/>
      <c r="K56" s="204"/>
      <c r="L56" s="204"/>
      <c r="M56" s="70"/>
      <c r="N56" s="70"/>
      <c r="O56" s="70"/>
      <c r="P56" s="204"/>
      <c r="Q56" s="204"/>
      <c r="R56" s="204"/>
      <c r="S56" s="233">
        <v>1</v>
      </c>
      <c r="T56" s="275">
        <v>1</v>
      </c>
      <c r="U56" s="174"/>
      <c r="V56" s="273">
        <v>11</v>
      </c>
      <c r="W56" s="3"/>
      <c r="X56" s="251" t="s">
        <v>112</v>
      </c>
      <c r="Y56" s="2"/>
    </row>
    <row r="57" spans="1:25" s="14" customFormat="1" ht="19.5" x14ac:dyDescent="0.25">
      <c r="A57" s="272"/>
      <c r="B57" s="252"/>
      <c r="C57" s="302"/>
      <c r="D57" s="252"/>
      <c r="E57" s="270"/>
      <c r="F57" s="272"/>
      <c r="G57" s="85"/>
      <c r="H57" s="85"/>
      <c r="I57" s="234"/>
      <c r="J57" s="205"/>
      <c r="K57" s="205"/>
      <c r="L57" s="205"/>
      <c r="M57" s="85"/>
      <c r="N57" s="85"/>
      <c r="O57" s="85"/>
      <c r="P57" s="205"/>
      <c r="Q57" s="205"/>
      <c r="R57" s="205"/>
      <c r="S57" s="234"/>
      <c r="T57" s="276"/>
      <c r="U57" s="187"/>
      <c r="V57" s="274"/>
      <c r="W57" s="7"/>
      <c r="X57" s="252"/>
      <c r="Y57" s="29"/>
    </row>
    <row r="58" spans="1:25" s="14" customFormat="1" ht="39" x14ac:dyDescent="0.25">
      <c r="A58" s="8">
        <v>43</v>
      </c>
      <c r="B58" s="9" t="s">
        <v>40</v>
      </c>
      <c r="C58" s="9" t="s">
        <v>1</v>
      </c>
      <c r="D58" s="9" t="s">
        <v>4</v>
      </c>
      <c r="E58" s="54">
        <v>38079</v>
      </c>
      <c r="F58" s="8" t="s">
        <v>136</v>
      </c>
      <c r="G58" s="64"/>
      <c r="H58" s="64"/>
      <c r="I58" s="64"/>
      <c r="J58" s="149"/>
      <c r="K58" s="149"/>
      <c r="L58" s="149">
        <v>1</v>
      </c>
      <c r="M58" s="64"/>
      <c r="N58" s="64"/>
      <c r="O58" s="64"/>
      <c r="P58" s="149"/>
      <c r="Q58" s="149"/>
      <c r="R58" s="149"/>
      <c r="S58" s="64">
        <v>1</v>
      </c>
      <c r="T58" s="151">
        <v>1</v>
      </c>
      <c r="U58" s="151"/>
      <c r="V58" s="6">
        <v>11</v>
      </c>
      <c r="W58" s="6"/>
      <c r="X58" s="9" t="s">
        <v>112</v>
      </c>
      <c r="Y58" s="9"/>
    </row>
    <row r="59" spans="1:25" s="14" customFormat="1" ht="39" x14ac:dyDescent="0.25">
      <c r="A59" s="8">
        <v>44</v>
      </c>
      <c r="B59" s="9" t="s">
        <v>41</v>
      </c>
      <c r="C59" s="25" t="s">
        <v>2</v>
      </c>
      <c r="D59" s="9" t="s">
        <v>4</v>
      </c>
      <c r="E59" s="54">
        <v>38506</v>
      </c>
      <c r="F59" s="8" t="s">
        <v>136</v>
      </c>
      <c r="G59" s="64"/>
      <c r="H59" s="64"/>
      <c r="I59" s="64">
        <v>1</v>
      </c>
      <c r="J59" s="149"/>
      <c r="K59" s="149"/>
      <c r="L59" s="149"/>
      <c r="M59" s="64"/>
      <c r="N59" s="64"/>
      <c r="O59" s="64"/>
      <c r="P59" s="149"/>
      <c r="Q59" s="149"/>
      <c r="R59" s="149"/>
      <c r="S59" s="64">
        <v>1</v>
      </c>
      <c r="T59" s="151">
        <v>1</v>
      </c>
      <c r="U59" s="151"/>
      <c r="V59" s="6">
        <v>11</v>
      </c>
      <c r="W59" s="6"/>
      <c r="X59" s="9" t="s">
        <v>112</v>
      </c>
      <c r="Y59" s="9"/>
    </row>
    <row r="60" spans="1:25" s="14" customFormat="1" ht="53.25" customHeight="1" x14ac:dyDescent="0.25">
      <c r="A60" s="8">
        <v>45</v>
      </c>
      <c r="B60" s="9" t="s">
        <v>42</v>
      </c>
      <c r="C60" s="25" t="s">
        <v>1</v>
      </c>
      <c r="D60" s="9" t="s">
        <v>4</v>
      </c>
      <c r="E60" s="54">
        <v>38506</v>
      </c>
      <c r="F60" s="8" t="s">
        <v>136</v>
      </c>
      <c r="G60" s="64"/>
      <c r="H60" s="64"/>
      <c r="I60" s="64"/>
      <c r="J60" s="149"/>
      <c r="K60" s="149"/>
      <c r="L60" s="149">
        <v>1</v>
      </c>
      <c r="M60" s="64"/>
      <c r="N60" s="64"/>
      <c r="O60" s="64"/>
      <c r="P60" s="149"/>
      <c r="Q60" s="149"/>
      <c r="R60" s="149"/>
      <c r="S60" s="64">
        <v>1</v>
      </c>
      <c r="T60" s="151">
        <v>1</v>
      </c>
      <c r="U60" s="151"/>
      <c r="V60" s="6">
        <v>11</v>
      </c>
      <c r="W60" s="6"/>
      <c r="X60" s="9" t="s">
        <v>112</v>
      </c>
      <c r="Y60" s="9"/>
    </row>
    <row r="61" spans="1:25" s="14" customFormat="1" ht="39" x14ac:dyDescent="0.25">
      <c r="A61" s="8">
        <v>46</v>
      </c>
      <c r="B61" s="36" t="s">
        <v>121</v>
      </c>
      <c r="C61" s="36" t="s">
        <v>2</v>
      </c>
      <c r="D61" s="37" t="s">
        <v>4</v>
      </c>
      <c r="E61" s="31">
        <v>39203</v>
      </c>
      <c r="F61" s="35" t="s">
        <v>136</v>
      </c>
      <c r="G61" s="64"/>
      <c r="H61" s="64"/>
      <c r="I61" s="64">
        <v>1</v>
      </c>
      <c r="J61" s="149"/>
      <c r="K61" s="149"/>
      <c r="L61" s="149"/>
      <c r="M61" s="64"/>
      <c r="N61" s="64"/>
      <c r="O61" s="64"/>
      <c r="P61" s="149"/>
      <c r="Q61" s="149"/>
      <c r="R61" s="149"/>
      <c r="S61" s="64">
        <v>1</v>
      </c>
      <c r="T61" s="151">
        <v>1</v>
      </c>
      <c r="U61" s="48"/>
      <c r="V61" s="6">
        <v>11</v>
      </c>
      <c r="W61" s="6"/>
      <c r="X61" s="9" t="s">
        <v>112</v>
      </c>
      <c r="Y61" s="37"/>
    </row>
    <row r="62" spans="1:25" s="14" customFormat="1" ht="39" x14ac:dyDescent="0.25">
      <c r="A62" s="8">
        <v>47</v>
      </c>
      <c r="B62" s="37" t="s">
        <v>133</v>
      </c>
      <c r="C62" s="36" t="s">
        <v>2</v>
      </c>
      <c r="D62" s="37" t="s">
        <v>4</v>
      </c>
      <c r="E62" s="32" t="s">
        <v>134</v>
      </c>
      <c r="F62" s="35" t="s">
        <v>136</v>
      </c>
      <c r="G62" s="64"/>
      <c r="H62" s="64"/>
      <c r="I62" s="64">
        <v>1</v>
      </c>
      <c r="J62" s="149"/>
      <c r="K62" s="149"/>
      <c r="L62" s="149"/>
      <c r="M62" s="64"/>
      <c r="N62" s="64"/>
      <c r="O62" s="64"/>
      <c r="P62" s="149"/>
      <c r="Q62" s="149"/>
      <c r="R62" s="149"/>
      <c r="S62" s="64">
        <v>1</v>
      </c>
      <c r="T62" s="151">
        <v>1</v>
      </c>
      <c r="U62" s="72"/>
      <c r="V62" s="6">
        <v>11</v>
      </c>
      <c r="W62" s="6"/>
      <c r="X62" s="9" t="s">
        <v>112</v>
      </c>
      <c r="Y62" s="52"/>
    </row>
    <row r="63" spans="1:25" s="14" customFormat="1" ht="39" x14ac:dyDescent="0.25">
      <c r="A63" s="8">
        <v>48</v>
      </c>
      <c r="B63" s="37" t="s">
        <v>184</v>
      </c>
      <c r="C63" s="36" t="s">
        <v>2</v>
      </c>
      <c r="D63" s="37" t="s">
        <v>4</v>
      </c>
      <c r="E63" s="32" t="s">
        <v>183</v>
      </c>
      <c r="F63" s="35" t="s">
        <v>136</v>
      </c>
      <c r="G63" s="64"/>
      <c r="H63" s="64"/>
      <c r="I63" s="64">
        <v>1</v>
      </c>
      <c r="J63" s="149"/>
      <c r="K63" s="149"/>
      <c r="L63" s="149"/>
      <c r="M63" s="64"/>
      <c r="N63" s="64"/>
      <c r="O63" s="64"/>
      <c r="P63" s="149"/>
      <c r="Q63" s="149"/>
      <c r="R63" s="149"/>
      <c r="S63" s="165">
        <v>1</v>
      </c>
      <c r="T63" s="181">
        <v>1</v>
      </c>
      <c r="U63" s="39"/>
      <c r="V63" s="38">
        <v>11</v>
      </c>
      <c r="W63" s="38"/>
      <c r="X63" s="9" t="s">
        <v>112</v>
      </c>
      <c r="Y63" s="84"/>
    </row>
    <row r="64" spans="1:25" s="14" customFormat="1" ht="39" x14ac:dyDescent="0.25">
      <c r="A64" s="8">
        <v>49</v>
      </c>
      <c r="B64" s="11" t="s">
        <v>180</v>
      </c>
      <c r="C64" s="36" t="s">
        <v>1</v>
      </c>
      <c r="D64" s="37" t="s">
        <v>4</v>
      </c>
      <c r="E64" s="49">
        <v>238237</v>
      </c>
      <c r="F64" s="35" t="s">
        <v>136</v>
      </c>
      <c r="G64" s="82"/>
      <c r="H64" s="82"/>
      <c r="I64" s="82"/>
      <c r="J64" s="149"/>
      <c r="K64" s="149"/>
      <c r="L64" s="149">
        <v>1</v>
      </c>
      <c r="M64" s="82"/>
      <c r="N64" s="82"/>
      <c r="O64" s="82"/>
      <c r="P64" s="149"/>
      <c r="Q64" s="149"/>
      <c r="R64" s="149"/>
      <c r="S64" s="82">
        <v>1</v>
      </c>
      <c r="T64" s="149">
        <v>1</v>
      </c>
      <c r="U64" s="149"/>
      <c r="V64" s="82">
        <v>11</v>
      </c>
      <c r="W64" s="82"/>
      <c r="X64" s="36" t="s">
        <v>112</v>
      </c>
      <c r="Y64" s="37"/>
    </row>
    <row r="65" spans="1:25" s="14" customFormat="1" ht="39" x14ac:dyDescent="0.25">
      <c r="A65" s="8">
        <v>50</v>
      </c>
      <c r="B65" s="11" t="s">
        <v>194</v>
      </c>
      <c r="C65" s="36" t="s">
        <v>2</v>
      </c>
      <c r="D65" s="37" t="s">
        <v>4</v>
      </c>
      <c r="E65" s="49">
        <v>239814</v>
      </c>
      <c r="F65" s="35" t="s">
        <v>136</v>
      </c>
      <c r="G65" s="82"/>
      <c r="H65" s="82"/>
      <c r="I65" s="82">
        <v>1</v>
      </c>
      <c r="J65" s="149"/>
      <c r="K65" s="149"/>
      <c r="L65" s="149"/>
      <c r="M65" s="82"/>
      <c r="N65" s="82"/>
      <c r="O65" s="82"/>
      <c r="P65" s="149"/>
      <c r="Q65" s="149"/>
      <c r="R65" s="149"/>
      <c r="S65" s="82">
        <v>1</v>
      </c>
      <c r="T65" s="149">
        <v>1</v>
      </c>
      <c r="U65" s="149"/>
      <c r="V65" s="82">
        <v>11</v>
      </c>
      <c r="W65" s="82"/>
      <c r="X65" s="36" t="s">
        <v>112</v>
      </c>
      <c r="Y65" s="37"/>
    </row>
    <row r="66" spans="1:25" s="14" customFormat="1" ht="39" x14ac:dyDescent="0.25">
      <c r="A66" s="8">
        <v>51</v>
      </c>
      <c r="B66" s="9" t="s">
        <v>236</v>
      </c>
      <c r="C66" s="9" t="s">
        <v>1</v>
      </c>
      <c r="D66" s="9" t="s">
        <v>4</v>
      </c>
      <c r="E66" s="50">
        <v>40301</v>
      </c>
      <c r="F66" s="8" t="s">
        <v>136</v>
      </c>
      <c r="G66" s="64"/>
      <c r="H66" s="64"/>
      <c r="I66" s="82"/>
      <c r="J66" s="149"/>
      <c r="K66" s="149"/>
      <c r="L66" s="149">
        <v>1</v>
      </c>
      <c r="M66" s="64"/>
      <c r="N66" s="64"/>
      <c r="O66" s="64"/>
      <c r="P66" s="149"/>
      <c r="Q66" s="149"/>
      <c r="R66" s="149"/>
      <c r="S66" s="82">
        <v>1</v>
      </c>
      <c r="T66" s="149">
        <v>1</v>
      </c>
      <c r="U66" s="150"/>
      <c r="V66" s="6">
        <v>11</v>
      </c>
      <c r="W66" s="6"/>
      <c r="X66" s="9" t="s">
        <v>112</v>
      </c>
      <c r="Y66" s="37"/>
    </row>
    <row r="67" spans="1:25" s="14" customFormat="1" ht="39" x14ac:dyDescent="0.25">
      <c r="A67" s="8">
        <v>52</v>
      </c>
      <c r="B67" s="11" t="s">
        <v>204</v>
      </c>
      <c r="C67" s="36" t="s">
        <v>2</v>
      </c>
      <c r="D67" s="37" t="s">
        <v>4</v>
      </c>
      <c r="E67" s="49">
        <v>238467</v>
      </c>
      <c r="F67" s="35" t="s">
        <v>136</v>
      </c>
      <c r="G67" s="64"/>
      <c r="H67" s="64"/>
      <c r="I67" s="64">
        <v>1</v>
      </c>
      <c r="J67" s="149"/>
      <c r="K67" s="149"/>
      <c r="L67" s="149"/>
      <c r="M67" s="64"/>
      <c r="N67" s="64"/>
      <c r="O67" s="64"/>
      <c r="P67" s="149"/>
      <c r="Q67" s="149"/>
      <c r="R67" s="149"/>
      <c r="S67" s="64">
        <v>1</v>
      </c>
      <c r="T67" s="151">
        <v>1</v>
      </c>
      <c r="U67" s="151"/>
      <c r="V67" s="6">
        <v>11</v>
      </c>
      <c r="W67" s="6"/>
      <c r="X67" s="9" t="s">
        <v>112</v>
      </c>
      <c r="Y67" s="37"/>
    </row>
    <row r="68" spans="1:25" s="14" customFormat="1" ht="19.5" customHeight="1" x14ac:dyDescent="0.25">
      <c r="A68" s="255">
        <v>53</v>
      </c>
      <c r="B68" s="245" t="s">
        <v>215</v>
      </c>
      <c r="C68" s="239" t="s">
        <v>2</v>
      </c>
      <c r="D68" s="241" t="s">
        <v>4</v>
      </c>
      <c r="E68" s="303">
        <v>240513</v>
      </c>
      <c r="F68" s="243" t="s">
        <v>136</v>
      </c>
      <c r="G68" s="233"/>
      <c r="H68" s="233"/>
      <c r="I68" s="233">
        <v>1</v>
      </c>
      <c r="J68" s="204"/>
      <c r="K68" s="204"/>
      <c r="L68" s="204"/>
      <c r="M68" s="233"/>
      <c r="N68" s="233"/>
      <c r="O68" s="233"/>
      <c r="P68" s="204"/>
      <c r="Q68" s="204"/>
      <c r="R68" s="204"/>
      <c r="S68" s="233">
        <v>1</v>
      </c>
      <c r="T68" s="275">
        <v>1</v>
      </c>
      <c r="U68" s="176"/>
      <c r="V68" s="273">
        <v>11</v>
      </c>
      <c r="W68" s="273"/>
      <c r="X68" s="251" t="s">
        <v>112</v>
      </c>
      <c r="Y68" s="239"/>
    </row>
    <row r="69" spans="1:25" s="14" customFormat="1" ht="19.5" x14ac:dyDescent="0.25">
      <c r="A69" s="256"/>
      <c r="B69" s="246"/>
      <c r="C69" s="240"/>
      <c r="D69" s="242"/>
      <c r="E69" s="304"/>
      <c r="F69" s="244"/>
      <c r="G69" s="234"/>
      <c r="H69" s="234"/>
      <c r="I69" s="234"/>
      <c r="J69" s="205"/>
      <c r="K69" s="205"/>
      <c r="L69" s="205"/>
      <c r="M69" s="234"/>
      <c r="N69" s="234"/>
      <c r="O69" s="234"/>
      <c r="P69" s="205"/>
      <c r="Q69" s="205"/>
      <c r="R69" s="205"/>
      <c r="S69" s="234"/>
      <c r="T69" s="276"/>
      <c r="U69" s="177"/>
      <c r="V69" s="274"/>
      <c r="W69" s="274"/>
      <c r="X69" s="252"/>
      <c r="Y69" s="240"/>
    </row>
    <row r="70" spans="1:25" s="14" customFormat="1" ht="39" x14ac:dyDescent="0.25">
      <c r="A70" s="8">
        <v>54</v>
      </c>
      <c r="B70" s="41" t="s">
        <v>240</v>
      </c>
      <c r="C70" s="42" t="s">
        <v>2</v>
      </c>
      <c r="D70" s="42" t="s">
        <v>4</v>
      </c>
      <c r="E70" s="43">
        <v>238961</v>
      </c>
      <c r="F70" s="44" t="s">
        <v>136</v>
      </c>
      <c r="G70" s="64"/>
      <c r="H70" s="64"/>
      <c r="I70" s="82">
        <v>1</v>
      </c>
      <c r="J70" s="149"/>
      <c r="K70" s="149"/>
      <c r="L70" s="149"/>
      <c r="M70" s="64"/>
      <c r="N70" s="64"/>
      <c r="O70" s="64"/>
      <c r="P70" s="149"/>
      <c r="Q70" s="149"/>
      <c r="R70" s="149"/>
      <c r="S70" s="82">
        <v>1</v>
      </c>
      <c r="T70" s="149">
        <v>1</v>
      </c>
      <c r="U70" s="150"/>
      <c r="V70" s="6">
        <v>11</v>
      </c>
      <c r="W70" s="6"/>
      <c r="X70" s="9" t="s">
        <v>112</v>
      </c>
      <c r="Y70" s="37"/>
    </row>
    <row r="71" spans="1:25" s="14" customFormat="1" ht="39" x14ac:dyDescent="0.25">
      <c r="A71" s="8">
        <v>55</v>
      </c>
      <c r="B71" s="41" t="s">
        <v>255</v>
      </c>
      <c r="C71" s="42" t="s">
        <v>2</v>
      </c>
      <c r="D71" s="42" t="s">
        <v>4</v>
      </c>
      <c r="E71" s="43">
        <v>240119</v>
      </c>
      <c r="F71" s="44" t="s">
        <v>136</v>
      </c>
      <c r="G71" s="64"/>
      <c r="H71" s="64"/>
      <c r="I71" s="82">
        <v>1</v>
      </c>
      <c r="J71" s="149"/>
      <c r="K71" s="149"/>
      <c r="L71" s="149"/>
      <c r="M71" s="64"/>
      <c r="N71" s="64"/>
      <c r="O71" s="64"/>
      <c r="P71" s="149"/>
      <c r="Q71" s="149"/>
      <c r="R71" s="149"/>
      <c r="S71" s="82">
        <v>1</v>
      </c>
      <c r="T71" s="149">
        <v>1</v>
      </c>
      <c r="U71" s="150"/>
      <c r="V71" s="6">
        <v>11</v>
      </c>
      <c r="W71" s="6"/>
      <c r="X71" s="9" t="s">
        <v>112</v>
      </c>
      <c r="Y71" s="37"/>
    </row>
    <row r="72" spans="1:25" s="14" customFormat="1" ht="15" x14ac:dyDescent="0.25">
      <c r="A72" s="255">
        <v>56</v>
      </c>
      <c r="B72" s="311" t="s">
        <v>262</v>
      </c>
      <c r="C72" s="239" t="s">
        <v>2</v>
      </c>
      <c r="D72" s="241" t="s">
        <v>4</v>
      </c>
      <c r="E72" s="259">
        <v>240087</v>
      </c>
      <c r="F72" s="243" t="s">
        <v>136</v>
      </c>
      <c r="G72" s="233"/>
      <c r="H72" s="233"/>
      <c r="I72" s="263">
        <v>0.5</v>
      </c>
      <c r="J72" s="235"/>
      <c r="K72" s="235"/>
      <c r="L72" s="235"/>
      <c r="M72" s="233"/>
      <c r="N72" s="233"/>
      <c r="O72" s="233"/>
      <c r="P72" s="235"/>
      <c r="Q72" s="235"/>
      <c r="R72" s="235"/>
      <c r="S72" s="263">
        <v>0.5</v>
      </c>
      <c r="T72" s="261">
        <v>0.5</v>
      </c>
      <c r="U72" s="235"/>
      <c r="V72" s="233">
        <v>6</v>
      </c>
      <c r="W72" s="233">
        <v>12</v>
      </c>
      <c r="X72" s="253" t="s">
        <v>112</v>
      </c>
      <c r="Y72" s="239" t="s">
        <v>270</v>
      </c>
    </row>
    <row r="73" spans="1:25" s="14" customFormat="1" ht="15" x14ac:dyDescent="0.25">
      <c r="A73" s="256"/>
      <c r="B73" s="312"/>
      <c r="C73" s="240"/>
      <c r="D73" s="242"/>
      <c r="E73" s="260"/>
      <c r="F73" s="244"/>
      <c r="G73" s="234"/>
      <c r="H73" s="234"/>
      <c r="I73" s="264"/>
      <c r="J73" s="236"/>
      <c r="K73" s="236"/>
      <c r="L73" s="236"/>
      <c r="M73" s="234"/>
      <c r="N73" s="234"/>
      <c r="O73" s="234"/>
      <c r="P73" s="236"/>
      <c r="Q73" s="236"/>
      <c r="R73" s="236"/>
      <c r="S73" s="264"/>
      <c r="T73" s="262"/>
      <c r="U73" s="236"/>
      <c r="V73" s="234"/>
      <c r="W73" s="234"/>
      <c r="X73" s="254"/>
      <c r="Y73" s="240"/>
    </row>
    <row r="74" spans="1:25" s="14" customFormat="1" ht="19.5" x14ac:dyDescent="0.25">
      <c r="A74" s="8">
        <v>57</v>
      </c>
      <c r="B74" s="9" t="s">
        <v>43</v>
      </c>
      <c r="C74" s="9" t="s">
        <v>1</v>
      </c>
      <c r="D74" s="9" t="s">
        <v>3</v>
      </c>
      <c r="E74" s="54">
        <v>35886</v>
      </c>
      <c r="F74" s="8" t="s">
        <v>136</v>
      </c>
      <c r="G74" s="64"/>
      <c r="H74" s="64"/>
      <c r="I74" s="64"/>
      <c r="J74" s="149"/>
      <c r="K74" s="149"/>
      <c r="L74" s="149">
        <v>1</v>
      </c>
      <c r="M74" s="64"/>
      <c r="N74" s="64"/>
      <c r="O74" s="64"/>
      <c r="P74" s="149"/>
      <c r="Q74" s="149"/>
      <c r="R74" s="149"/>
      <c r="S74" s="64">
        <v>1</v>
      </c>
      <c r="T74" s="151">
        <v>1</v>
      </c>
      <c r="U74" s="151"/>
      <c r="V74" s="6">
        <v>11</v>
      </c>
      <c r="W74" s="6"/>
      <c r="X74" s="9" t="s">
        <v>44</v>
      </c>
      <c r="Y74" s="9"/>
    </row>
    <row r="75" spans="1:25" s="14" customFormat="1" ht="39" x14ac:dyDescent="0.25">
      <c r="A75" s="8">
        <v>58</v>
      </c>
      <c r="B75" s="9" t="s">
        <v>209</v>
      </c>
      <c r="C75" s="9" t="s">
        <v>2</v>
      </c>
      <c r="D75" s="9" t="s">
        <v>4</v>
      </c>
      <c r="E75" s="54">
        <v>38838</v>
      </c>
      <c r="F75" s="8" t="s">
        <v>136</v>
      </c>
      <c r="G75" s="64"/>
      <c r="H75" s="64"/>
      <c r="I75" s="64">
        <v>1</v>
      </c>
      <c r="J75" s="149"/>
      <c r="K75" s="149"/>
      <c r="L75" s="149"/>
      <c r="M75" s="64"/>
      <c r="N75" s="64"/>
      <c r="O75" s="64"/>
      <c r="P75" s="149"/>
      <c r="Q75" s="149"/>
      <c r="R75" s="149"/>
      <c r="S75" s="64">
        <v>1</v>
      </c>
      <c r="T75" s="151">
        <v>1</v>
      </c>
      <c r="U75" s="151"/>
      <c r="V75" s="6">
        <v>11</v>
      </c>
      <c r="W75" s="6"/>
      <c r="X75" s="9" t="s">
        <v>44</v>
      </c>
      <c r="Y75" s="9"/>
    </row>
    <row r="76" spans="1:25" s="14" customFormat="1" ht="39" x14ac:dyDescent="0.25">
      <c r="A76" s="35">
        <v>59</v>
      </c>
      <c r="B76" s="36" t="s">
        <v>122</v>
      </c>
      <c r="C76" s="36" t="s">
        <v>2</v>
      </c>
      <c r="D76" s="37" t="s">
        <v>4</v>
      </c>
      <c r="E76" s="31">
        <v>38838</v>
      </c>
      <c r="F76" s="35" t="s">
        <v>136</v>
      </c>
      <c r="G76" s="64"/>
      <c r="H76" s="64"/>
      <c r="I76" s="64">
        <v>1</v>
      </c>
      <c r="J76" s="149"/>
      <c r="K76" s="149"/>
      <c r="L76" s="149"/>
      <c r="M76" s="64"/>
      <c r="N76" s="64"/>
      <c r="O76" s="64"/>
      <c r="P76" s="149"/>
      <c r="Q76" s="149"/>
      <c r="R76" s="149"/>
      <c r="S76" s="64">
        <v>1</v>
      </c>
      <c r="T76" s="151">
        <v>1</v>
      </c>
      <c r="U76" s="65"/>
      <c r="V76" s="6">
        <v>11</v>
      </c>
      <c r="W76" s="6"/>
      <c r="X76" s="9" t="s">
        <v>44</v>
      </c>
      <c r="Y76" s="37"/>
    </row>
    <row r="77" spans="1:25" s="14" customFormat="1" ht="19.5" x14ac:dyDescent="0.25">
      <c r="A77" s="243">
        <v>60</v>
      </c>
      <c r="B77" s="245" t="s">
        <v>155</v>
      </c>
      <c r="C77" s="239" t="s">
        <v>2</v>
      </c>
      <c r="D77" s="241" t="s">
        <v>4</v>
      </c>
      <c r="E77" s="259">
        <v>237866</v>
      </c>
      <c r="F77" s="243" t="s">
        <v>136</v>
      </c>
      <c r="G77" s="77"/>
      <c r="H77" s="77"/>
      <c r="I77" s="243">
        <v>1</v>
      </c>
      <c r="J77" s="202"/>
      <c r="K77" s="202"/>
      <c r="L77" s="202"/>
      <c r="M77" s="77"/>
      <c r="N77" s="77"/>
      <c r="O77" s="77"/>
      <c r="P77" s="202"/>
      <c r="Q77" s="202"/>
      <c r="R77" s="202"/>
      <c r="S77" s="243">
        <v>1</v>
      </c>
      <c r="T77" s="249">
        <v>1</v>
      </c>
      <c r="U77" s="80"/>
      <c r="V77" s="243">
        <v>11</v>
      </c>
      <c r="W77" s="77"/>
      <c r="X77" s="239" t="s">
        <v>44</v>
      </c>
      <c r="Y77" s="179"/>
    </row>
    <row r="78" spans="1:25" s="14" customFormat="1" ht="19.5" x14ac:dyDescent="0.25">
      <c r="A78" s="244"/>
      <c r="B78" s="246"/>
      <c r="C78" s="240"/>
      <c r="D78" s="242"/>
      <c r="E78" s="260"/>
      <c r="F78" s="244"/>
      <c r="G78" s="166"/>
      <c r="H78" s="166"/>
      <c r="I78" s="244"/>
      <c r="J78" s="203"/>
      <c r="K78" s="203"/>
      <c r="L78" s="203"/>
      <c r="M78" s="166"/>
      <c r="N78" s="166"/>
      <c r="O78" s="166"/>
      <c r="P78" s="203"/>
      <c r="Q78" s="203"/>
      <c r="R78" s="203"/>
      <c r="S78" s="244"/>
      <c r="T78" s="250"/>
      <c r="U78" s="173"/>
      <c r="V78" s="244"/>
      <c r="W78" s="166"/>
      <c r="X78" s="240"/>
      <c r="Y78" s="180"/>
    </row>
    <row r="79" spans="1:25" s="14" customFormat="1" ht="39" x14ac:dyDescent="0.25">
      <c r="A79" s="8">
        <v>61</v>
      </c>
      <c r="B79" s="25" t="s">
        <v>192</v>
      </c>
      <c r="C79" s="9" t="s">
        <v>1</v>
      </c>
      <c r="D79" s="9" t="s">
        <v>4</v>
      </c>
      <c r="E79" s="50">
        <v>40301</v>
      </c>
      <c r="F79" s="8" t="s">
        <v>136</v>
      </c>
      <c r="G79" s="64"/>
      <c r="H79" s="64"/>
      <c r="I79" s="64"/>
      <c r="J79" s="68"/>
      <c r="K79" s="68"/>
      <c r="L79" s="149">
        <v>1</v>
      </c>
      <c r="M79" s="67"/>
      <c r="N79" s="67"/>
      <c r="O79" s="67"/>
      <c r="P79" s="68"/>
      <c r="Q79" s="68"/>
      <c r="R79" s="68"/>
      <c r="S79" s="64">
        <v>1</v>
      </c>
      <c r="T79" s="150">
        <v>1</v>
      </c>
      <c r="U79" s="150"/>
      <c r="V79" s="6">
        <v>11</v>
      </c>
      <c r="W79" s="6"/>
      <c r="X79" s="9" t="s">
        <v>44</v>
      </c>
      <c r="Y79" s="9"/>
    </row>
    <row r="80" spans="1:25" s="14" customFormat="1" ht="39" x14ac:dyDescent="0.25">
      <c r="A80" s="8">
        <v>62</v>
      </c>
      <c r="B80" s="11" t="s">
        <v>216</v>
      </c>
      <c r="C80" s="36" t="s">
        <v>2</v>
      </c>
      <c r="D80" s="37" t="s">
        <v>4</v>
      </c>
      <c r="E80" s="49">
        <v>240513</v>
      </c>
      <c r="F80" s="35" t="s">
        <v>136</v>
      </c>
      <c r="G80" s="64"/>
      <c r="H80" s="64"/>
      <c r="I80" s="64">
        <v>1</v>
      </c>
      <c r="J80" s="68"/>
      <c r="K80" s="68"/>
      <c r="L80" s="68"/>
      <c r="M80" s="67"/>
      <c r="N80" s="67"/>
      <c r="O80" s="67"/>
      <c r="P80" s="68"/>
      <c r="Q80" s="68"/>
      <c r="R80" s="68"/>
      <c r="S80" s="64">
        <v>1</v>
      </c>
      <c r="T80" s="150">
        <v>1</v>
      </c>
      <c r="U80" s="150"/>
      <c r="V80" s="6">
        <v>11</v>
      </c>
      <c r="W80" s="6"/>
      <c r="X80" s="9" t="s">
        <v>44</v>
      </c>
      <c r="Y80" s="9"/>
    </row>
    <row r="81" spans="1:25" s="14" customFormat="1" ht="15" x14ac:dyDescent="0.25">
      <c r="A81" s="271">
        <v>63</v>
      </c>
      <c r="B81" s="245" t="s">
        <v>214</v>
      </c>
      <c r="C81" s="239" t="s">
        <v>2</v>
      </c>
      <c r="D81" s="241" t="s">
        <v>200</v>
      </c>
      <c r="E81" s="303">
        <v>238628</v>
      </c>
      <c r="F81" s="243" t="s">
        <v>136</v>
      </c>
      <c r="G81" s="233"/>
      <c r="H81" s="233"/>
      <c r="I81" s="233">
        <v>1</v>
      </c>
      <c r="J81" s="261"/>
      <c r="K81" s="261"/>
      <c r="L81" s="261"/>
      <c r="M81" s="278"/>
      <c r="N81" s="278"/>
      <c r="O81" s="278"/>
      <c r="P81" s="261"/>
      <c r="Q81" s="261"/>
      <c r="R81" s="261"/>
      <c r="S81" s="233">
        <v>1</v>
      </c>
      <c r="T81" s="292">
        <v>1</v>
      </c>
      <c r="U81" s="292"/>
      <c r="V81" s="273">
        <v>11</v>
      </c>
      <c r="W81" s="273"/>
      <c r="X81" s="251" t="s">
        <v>44</v>
      </c>
      <c r="Y81" s="251"/>
    </row>
    <row r="82" spans="1:25" s="14" customFormat="1" ht="15" x14ac:dyDescent="0.25">
      <c r="A82" s="272"/>
      <c r="B82" s="246"/>
      <c r="C82" s="240"/>
      <c r="D82" s="242"/>
      <c r="E82" s="304"/>
      <c r="F82" s="244"/>
      <c r="G82" s="234"/>
      <c r="H82" s="234"/>
      <c r="I82" s="234"/>
      <c r="J82" s="262"/>
      <c r="K82" s="262"/>
      <c r="L82" s="262"/>
      <c r="M82" s="279"/>
      <c r="N82" s="279"/>
      <c r="O82" s="279"/>
      <c r="P82" s="262"/>
      <c r="Q82" s="262"/>
      <c r="R82" s="262"/>
      <c r="S82" s="234"/>
      <c r="T82" s="293"/>
      <c r="U82" s="293"/>
      <c r="V82" s="274"/>
      <c r="W82" s="274"/>
      <c r="X82" s="252"/>
      <c r="Y82" s="252"/>
    </row>
    <row r="83" spans="1:25" s="14" customFormat="1" ht="38.25" customHeight="1" x14ac:dyDescent="0.25">
      <c r="A83" s="8">
        <v>64</v>
      </c>
      <c r="B83" s="11" t="s">
        <v>45</v>
      </c>
      <c r="C83" s="36" t="s">
        <v>1</v>
      </c>
      <c r="D83" s="37" t="s">
        <v>4</v>
      </c>
      <c r="E83" s="49">
        <v>240841</v>
      </c>
      <c r="F83" s="35" t="s">
        <v>136</v>
      </c>
      <c r="G83" s="64"/>
      <c r="H83" s="64"/>
      <c r="I83" s="64"/>
      <c r="J83" s="68"/>
      <c r="K83" s="68"/>
      <c r="L83" s="149">
        <v>1</v>
      </c>
      <c r="M83" s="67"/>
      <c r="N83" s="67"/>
      <c r="O83" s="67"/>
      <c r="P83" s="68"/>
      <c r="Q83" s="68"/>
      <c r="R83" s="68"/>
      <c r="S83" s="64">
        <v>1</v>
      </c>
      <c r="T83" s="150">
        <v>1</v>
      </c>
      <c r="U83" s="150"/>
      <c r="V83" s="6">
        <v>11</v>
      </c>
      <c r="W83" s="6"/>
      <c r="X83" s="9" t="s">
        <v>44</v>
      </c>
      <c r="Y83" s="9"/>
    </row>
    <row r="84" spans="1:25" s="14" customFormat="1" ht="39" x14ac:dyDescent="0.25">
      <c r="A84" s="8">
        <v>65</v>
      </c>
      <c r="B84" s="11" t="s">
        <v>254</v>
      </c>
      <c r="C84" s="36" t="s">
        <v>2</v>
      </c>
      <c r="D84" s="37" t="s">
        <v>4</v>
      </c>
      <c r="E84" s="49">
        <v>240057</v>
      </c>
      <c r="F84" s="35" t="s">
        <v>136</v>
      </c>
      <c r="G84" s="64"/>
      <c r="H84" s="64"/>
      <c r="I84" s="64">
        <v>1</v>
      </c>
      <c r="J84" s="68"/>
      <c r="K84" s="68"/>
      <c r="L84" s="68"/>
      <c r="M84" s="67"/>
      <c r="N84" s="67"/>
      <c r="O84" s="67"/>
      <c r="P84" s="68"/>
      <c r="Q84" s="68"/>
      <c r="R84" s="68"/>
      <c r="S84" s="64">
        <v>1</v>
      </c>
      <c r="T84" s="150">
        <v>1</v>
      </c>
      <c r="U84" s="150"/>
      <c r="V84" s="6">
        <v>11</v>
      </c>
      <c r="W84" s="6"/>
      <c r="X84" s="9" t="s">
        <v>44</v>
      </c>
      <c r="Y84" s="37"/>
    </row>
    <row r="85" spans="1:25" s="14" customFormat="1" ht="58.5" x14ac:dyDescent="0.25">
      <c r="A85" s="8">
        <v>66</v>
      </c>
      <c r="B85" s="11" t="s">
        <v>269</v>
      </c>
      <c r="C85" s="37" t="s">
        <v>2</v>
      </c>
      <c r="D85" s="37" t="s">
        <v>4</v>
      </c>
      <c r="E85" s="163">
        <v>240484</v>
      </c>
      <c r="F85" s="35" t="s">
        <v>136</v>
      </c>
      <c r="G85" s="64"/>
      <c r="H85" s="64"/>
      <c r="I85" s="67">
        <v>0.5</v>
      </c>
      <c r="J85" s="68"/>
      <c r="K85" s="68"/>
      <c r="L85" s="68"/>
      <c r="M85" s="67"/>
      <c r="N85" s="67"/>
      <c r="O85" s="67"/>
      <c r="P85" s="68"/>
      <c r="Q85" s="68"/>
      <c r="R85" s="68"/>
      <c r="S85" s="67">
        <v>0.5</v>
      </c>
      <c r="T85" s="152">
        <v>0.5</v>
      </c>
      <c r="U85" s="150"/>
      <c r="V85" s="6">
        <v>6</v>
      </c>
      <c r="W85" s="6">
        <v>12</v>
      </c>
      <c r="X85" s="9" t="s">
        <v>44</v>
      </c>
      <c r="Y85" s="37" t="s">
        <v>270</v>
      </c>
    </row>
    <row r="86" spans="1:25" s="14" customFormat="1" ht="19.5" x14ac:dyDescent="0.25">
      <c r="A86" s="8">
        <v>67</v>
      </c>
      <c r="B86" s="9" t="s">
        <v>20</v>
      </c>
      <c r="C86" s="9" t="s">
        <v>1</v>
      </c>
      <c r="D86" s="9" t="s">
        <v>3</v>
      </c>
      <c r="E86" s="26" t="s">
        <v>126</v>
      </c>
      <c r="F86" s="8" t="s">
        <v>136</v>
      </c>
      <c r="G86" s="64"/>
      <c r="H86" s="64"/>
      <c r="I86" s="64"/>
      <c r="J86" s="149"/>
      <c r="K86" s="149"/>
      <c r="L86" s="149">
        <v>1</v>
      </c>
      <c r="M86" s="64"/>
      <c r="N86" s="64"/>
      <c r="O86" s="64"/>
      <c r="P86" s="149"/>
      <c r="Q86" s="149"/>
      <c r="R86" s="149"/>
      <c r="S86" s="64">
        <v>1</v>
      </c>
      <c r="T86" s="151">
        <v>1</v>
      </c>
      <c r="U86" s="151"/>
      <c r="V86" s="6">
        <v>11</v>
      </c>
      <c r="W86" s="6"/>
      <c r="X86" s="9" t="s">
        <v>208</v>
      </c>
      <c r="Y86" s="9"/>
    </row>
    <row r="87" spans="1:25" s="14" customFormat="1" ht="19.5" x14ac:dyDescent="0.25">
      <c r="A87" s="8">
        <v>68</v>
      </c>
      <c r="B87" s="9" t="s">
        <v>47</v>
      </c>
      <c r="C87" s="9" t="s">
        <v>0</v>
      </c>
      <c r="D87" s="9" t="s">
        <v>3</v>
      </c>
      <c r="E87" s="54">
        <v>36371</v>
      </c>
      <c r="F87" s="8" t="s">
        <v>136</v>
      </c>
      <c r="G87" s="64"/>
      <c r="H87" s="64"/>
      <c r="I87" s="64"/>
      <c r="J87" s="149"/>
      <c r="K87" s="149"/>
      <c r="L87" s="149"/>
      <c r="M87" s="64"/>
      <c r="N87" s="64"/>
      <c r="O87" s="64">
        <v>1</v>
      </c>
      <c r="P87" s="149"/>
      <c r="Q87" s="149"/>
      <c r="R87" s="149"/>
      <c r="S87" s="64">
        <v>1</v>
      </c>
      <c r="T87" s="151">
        <v>1</v>
      </c>
      <c r="U87" s="151"/>
      <c r="V87" s="6">
        <v>11</v>
      </c>
      <c r="W87" s="6"/>
      <c r="X87" s="9" t="s">
        <v>208</v>
      </c>
      <c r="Y87" s="9"/>
    </row>
    <row r="88" spans="1:25" s="14" customFormat="1" ht="39" x14ac:dyDescent="0.25">
      <c r="A88" s="8">
        <v>69</v>
      </c>
      <c r="B88" s="9" t="s">
        <v>49</v>
      </c>
      <c r="C88" s="9" t="s">
        <v>1</v>
      </c>
      <c r="D88" s="9" t="s">
        <v>4</v>
      </c>
      <c r="E88" s="54">
        <v>37137</v>
      </c>
      <c r="F88" s="8" t="s">
        <v>136</v>
      </c>
      <c r="G88" s="64"/>
      <c r="H88" s="64"/>
      <c r="I88" s="64"/>
      <c r="J88" s="149"/>
      <c r="K88" s="149"/>
      <c r="L88" s="149">
        <v>1</v>
      </c>
      <c r="M88" s="64"/>
      <c r="N88" s="64"/>
      <c r="O88" s="64"/>
      <c r="P88" s="149"/>
      <c r="Q88" s="149"/>
      <c r="R88" s="149"/>
      <c r="S88" s="64">
        <v>1</v>
      </c>
      <c r="T88" s="151">
        <v>1</v>
      </c>
      <c r="U88" s="151"/>
      <c r="V88" s="6">
        <v>11</v>
      </c>
      <c r="W88" s="6"/>
      <c r="X88" s="9" t="s">
        <v>208</v>
      </c>
      <c r="Y88" s="9"/>
    </row>
    <row r="89" spans="1:25" s="14" customFormat="1" ht="19.5" customHeight="1" x14ac:dyDescent="0.25">
      <c r="A89" s="271">
        <v>70</v>
      </c>
      <c r="B89" s="305" t="s">
        <v>232</v>
      </c>
      <c r="C89" s="265" t="s">
        <v>1</v>
      </c>
      <c r="D89" s="267" t="s">
        <v>4</v>
      </c>
      <c r="E89" s="307">
        <v>241214</v>
      </c>
      <c r="F89" s="309" t="s">
        <v>136</v>
      </c>
      <c r="G89" s="70"/>
      <c r="H89" s="70"/>
      <c r="I89" s="233"/>
      <c r="J89" s="204"/>
      <c r="K89" s="204"/>
      <c r="L89" s="235">
        <v>1</v>
      </c>
      <c r="M89" s="70"/>
      <c r="N89" s="70"/>
      <c r="O89" s="70"/>
      <c r="P89" s="204"/>
      <c r="Q89" s="204"/>
      <c r="R89" s="204"/>
      <c r="S89" s="233">
        <v>1</v>
      </c>
      <c r="T89" s="275">
        <v>1</v>
      </c>
      <c r="U89" s="174"/>
      <c r="V89" s="273">
        <v>11</v>
      </c>
      <c r="W89" s="3"/>
      <c r="X89" s="251" t="s">
        <v>208</v>
      </c>
      <c r="Y89" s="179"/>
    </row>
    <row r="90" spans="1:25" s="14" customFormat="1" ht="19.5" x14ac:dyDescent="0.25">
      <c r="A90" s="272"/>
      <c r="B90" s="306"/>
      <c r="C90" s="266"/>
      <c r="D90" s="268"/>
      <c r="E90" s="308"/>
      <c r="F90" s="310"/>
      <c r="G90" s="85"/>
      <c r="H90" s="85"/>
      <c r="I90" s="234"/>
      <c r="J90" s="205"/>
      <c r="K90" s="205"/>
      <c r="L90" s="236"/>
      <c r="M90" s="85"/>
      <c r="N90" s="85"/>
      <c r="O90" s="85"/>
      <c r="P90" s="205"/>
      <c r="Q90" s="205"/>
      <c r="R90" s="205"/>
      <c r="S90" s="234"/>
      <c r="T90" s="276"/>
      <c r="U90" s="187"/>
      <c r="V90" s="274"/>
      <c r="W90" s="7"/>
      <c r="X90" s="252"/>
      <c r="Y90" s="180"/>
    </row>
    <row r="91" spans="1:25" s="14" customFormat="1" ht="39" x14ac:dyDescent="0.25">
      <c r="A91" s="8">
        <v>71</v>
      </c>
      <c r="B91" s="9" t="s">
        <v>17</v>
      </c>
      <c r="C91" s="9" t="s">
        <v>1</v>
      </c>
      <c r="D91" s="9" t="s">
        <v>4</v>
      </c>
      <c r="E91" s="54">
        <v>37928</v>
      </c>
      <c r="F91" s="8" t="s">
        <v>136</v>
      </c>
      <c r="G91" s="64"/>
      <c r="H91" s="64"/>
      <c r="I91" s="64"/>
      <c r="J91" s="149"/>
      <c r="K91" s="149"/>
      <c r="L91" s="149">
        <v>1</v>
      </c>
      <c r="M91" s="64"/>
      <c r="N91" s="64"/>
      <c r="O91" s="64"/>
      <c r="P91" s="149"/>
      <c r="Q91" s="149"/>
      <c r="R91" s="149"/>
      <c r="S91" s="64">
        <v>1</v>
      </c>
      <c r="T91" s="151">
        <v>1</v>
      </c>
      <c r="U91" s="151"/>
      <c r="V91" s="6">
        <v>11</v>
      </c>
      <c r="W91" s="6"/>
      <c r="X91" s="9" t="s">
        <v>246</v>
      </c>
      <c r="Y91" s="9"/>
    </row>
    <row r="92" spans="1:25" s="14" customFormat="1" ht="19.5" x14ac:dyDescent="0.25">
      <c r="A92" s="8">
        <v>72</v>
      </c>
      <c r="B92" s="9" t="s">
        <v>46</v>
      </c>
      <c r="C92" s="9" t="s">
        <v>2</v>
      </c>
      <c r="D92" s="9" t="s">
        <v>3</v>
      </c>
      <c r="E92" s="54">
        <v>36039</v>
      </c>
      <c r="F92" s="8" t="s">
        <v>136</v>
      </c>
      <c r="G92" s="64"/>
      <c r="H92" s="64"/>
      <c r="I92" s="64">
        <v>1</v>
      </c>
      <c r="J92" s="149"/>
      <c r="K92" s="149"/>
      <c r="L92" s="149"/>
      <c r="M92" s="64"/>
      <c r="N92" s="64"/>
      <c r="O92" s="64"/>
      <c r="P92" s="149"/>
      <c r="Q92" s="149"/>
      <c r="R92" s="149"/>
      <c r="S92" s="64">
        <v>1</v>
      </c>
      <c r="T92" s="151">
        <v>1</v>
      </c>
      <c r="U92" s="151"/>
      <c r="V92" s="6">
        <v>11</v>
      </c>
      <c r="W92" s="6"/>
      <c r="X92" s="25" t="s">
        <v>48</v>
      </c>
      <c r="Y92" s="9"/>
    </row>
    <row r="93" spans="1:25" s="14" customFormat="1" ht="39" x14ac:dyDescent="0.25">
      <c r="A93" s="8">
        <v>73</v>
      </c>
      <c r="B93" s="9" t="s">
        <v>50</v>
      </c>
      <c r="C93" s="9" t="s">
        <v>1</v>
      </c>
      <c r="D93" s="9" t="s">
        <v>4</v>
      </c>
      <c r="E93" s="54">
        <v>37347</v>
      </c>
      <c r="F93" s="8" t="s">
        <v>136</v>
      </c>
      <c r="G93" s="64"/>
      <c r="H93" s="64"/>
      <c r="I93" s="64"/>
      <c r="J93" s="149"/>
      <c r="K93" s="149"/>
      <c r="L93" s="149">
        <v>1</v>
      </c>
      <c r="M93" s="64"/>
      <c r="N93" s="64"/>
      <c r="O93" s="64"/>
      <c r="P93" s="149"/>
      <c r="Q93" s="149"/>
      <c r="R93" s="149"/>
      <c r="S93" s="64">
        <v>1</v>
      </c>
      <c r="T93" s="151">
        <v>1</v>
      </c>
      <c r="U93" s="151"/>
      <c r="V93" s="6">
        <v>11</v>
      </c>
      <c r="W93" s="6"/>
      <c r="X93" s="25" t="s">
        <v>48</v>
      </c>
      <c r="Y93" s="9"/>
    </row>
    <row r="94" spans="1:25" s="14" customFormat="1" ht="39" x14ac:dyDescent="0.25">
      <c r="A94" s="35">
        <v>74</v>
      </c>
      <c r="B94" s="11" t="s">
        <v>181</v>
      </c>
      <c r="C94" s="36" t="s">
        <v>1</v>
      </c>
      <c r="D94" s="37" t="s">
        <v>4</v>
      </c>
      <c r="E94" s="49">
        <v>238628</v>
      </c>
      <c r="F94" s="35" t="s">
        <v>136</v>
      </c>
      <c r="G94" s="82"/>
      <c r="H94" s="82"/>
      <c r="I94" s="82"/>
      <c r="J94" s="149"/>
      <c r="K94" s="149"/>
      <c r="L94" s="149">
        <v>1</v>
      </c>
      <c r="M94" s="82"/>
      <c r="N94" s="82"/>
      <c r="O94" s="82"/>
      <c r="P94" s="149"/>
      <c r="Q94" s="149"/>
      <c r="R94" s="149"/>
      <c r="S94" s="82">
        <v>1</v>
      </c>
      <c r="T94" s="149">
        <v>1</v>
      </c>
      <c r="U94" s="149"/>
      <c r="V94" s="82">
        <v>11</v>
      </c>
      <c r="W94" s="82"/>
      <c r="X94" s="25" t="s">
        <v>48</v>
      </c>
      <c r="Y94" s="37"/>
    </row>
    <row r="95" spans="1:25" s="14" customFormat="1" ht="58.5" x14ac:dyDescent="0.25">
      <c r="A95" s="35">
        <v>75</v>
      </c>
      <c r="B95" s="11" t="s">
        <v>258</v>
      </c>
      <c r="C95" s="37" t="s">
        <v>2</v>
      </c>
      <c r="D95" s="37" t="s">
        <v>4</v>
      </c>
      <c r="E95" s="163">
        <v>240575</v>
      </c>
      <c r="F95" s="35" t="s">
        <v>136</v>
      </c>
      <c r="G95" s="82"/>
      <c r="H95" s="82"/>
      <c r="I95" s="158">
        <v>0.5</v>
      </c>
      <c r="J95" s="149"/>
      <c r="K95" s="149"/>
      <c r="L95" s="149"/>
      <c r="M95" s="82"/>
      <c r="N95" s="82"/>
      <c r="O95" s="82"/>
      <c r="P95" s="149"/>
      <c r="Q95" s="149"/>
      <c r="R95" s="149"/>
      <c r="S95" s="158">
        <v>0.5</v>
      </c>
      <c r="T95" s="68">
        <v>0.5</v>
      </c>
      <c r="U95" s="149"/>
      <c r="V95" s="82">
        <v>6</v>
      </c>
      <c r="W95" s="82">
        <v>12</v>
      </c>
      <c r="X95" s="25" t="s">
        <v>48</v>
      </c>
      <c r="Y95" s="9" t="s">
        <v>270</v>
      </c>
    </row>
    <row r="96" spans="1:25" s="14" customFormat="1" ht="19.5" x14ac:dyDescent="0.25">
      <c r="A96" s="271">
        <v>76</v>
      </c>
      <c r="B96" s="251" t="s">
        <v>65</v>
      </c>
      <c r="C96" s="251" t="s">
        <v>1</v>
      </c>
      <c r="D96" s="271" t="s">
        <v>3</v>
      </c>
      <c r="E96" s="269">
        <v>35156</v>
      </c>
      <c r="F96" s="271" t="s">
        <v>136</v>
      </c>
      <c r="G96" s="70"/>
      <c r="H96" s="70"/>
      <c r="I96" s="70"/>
      <c r="J96" s="204"/>
      <c r="K96" s="204"/>
      <c r="L96" s="235">
        <v>1</v>
      </c>
      <c r="M96" s="70"/>
      <c r="N96" s="70"/>
      <c r="O96" s="70"/>
      <c r="P96" s="204"/>
      <c r="Q96" s="204"/>
      <c r="R96" s="204"/>
      <c r="S96" s="233">
        <v>1</v>
      </c>
      <c r="T96" s="275">
        <v>1</v>
      </c>
      <c r="U96" s="174"/>
      <c r="V96" s="273">
        <v>11</v>
      </c>
      <c r="W96" s="273"/>
      <c r="X96" s="251" t="s">
        <v>67</v>
      </c>
      <c r="Y96" s="2"/>
    </row>
    <row r="97" spans="1:25" s="14" customFormat="1" ht="19.5" x14ac:dyDescent="0.25">
      <c r="A97" s="272"/>
      <c r="B97" s="252"/>
      <c r="C97" s="252"/>
      <c r="D97" s="272"/>
      <c r="E97" s="270"/>
      <c r="F97" s="272"/>
      <c r="G97" s="85"/>
      <c r="H97" s="85"/>
      <c r="I97" s="85"/>
      <c r="J97" s="205"/>
      <c r="K97" s="205"/>
      <c r="L97" s="236"/>
      <c r="M97" s="85"/>
      <c r="N97" s="85"/>
      <c r="O97" s="85"/>
      <c r="P97" s="205"/>
      <c r="Q97" s="205"/>
      <c r="R97" s="205"/>
      <c r="S97" s="234"/>
      <c r="T97" s="276"/>
      <c r="U97" s="187"/>
      <c r="V97" s="274"/>
      <c r="W97" s="274"/>
      <c r="X97" s="252"/>
      <c r="Y97" s="29"/>
    </row>
    <row r="98" spans="1:25" s="14" customFormat="1" ht="39" x14ac:dyDescent="0.25">
      <c r="A98" s="8">
        <v>77</v>
      </c>
      <c r="B98" s="9" t="s">
        <v>66</v>
      </c>
      <c r="C98" s="9" t="s">
        <v>0</v>
      </c>
      <c r="D98" s="9" t="s">
        <v>4</v>
      </c>
      <c r="E98" s="54">
        <v>36984</v>
      </c>
      <c r="F98" s="8" t="s">
        <v>136</v>
      </c>
      <c r="G98" s="64"/>
      <c r="H98" s="64"/>
      <c r="I98" s="64"/>
      <c r="J98" s="149"/>
      <c r="K98" s="149"/>
      <c r="L98" s="149"/>
      <c r="M98" s="64"/>
      <c r="N98" s="64"/>
      <c r="O98" s="64">
        <v>1</v>
      </c>
      <c r="P98" s="149"/>
      <c r="Q98" s="149"/>
      <c r="R98" s="149"/>
      <c r="S98" s="64">
        <v>1</v>
      </c>
      <c r="T98" s="151">
        <v>1</v>
      </c>
      <c r="U98" s="151"/>
      <c r="V98" s="6">
        <v>11</v>
      </c>
      <c r="W98" s="6"/>
      <c r="X98" s="9" t="s">
        <v>67</v>
      </c>
      <c r="Y98" s="9"/>
    </row>
    <row r="99" spans="1:25" s="14" customFormat="1" ht="58.5" x14ac:dyDescent="0.25">
      <c r="A99" s="8">
        <v>78</v>
      </c>
      <c r="B99" s="11" t="s">
        <v>257</v>
      </c>
      <c r="C99" s="37" t="s">
        <v>2</v>
      </c>
      <c r="D99" s="37" t="s">
        <v>4</v>
      </c>
      <c r="E99" s="163">
        <v>240057</v>
      </c>
      <c r="F99" s="35" t="s">
        <v>136</v>
      </c>
      <c r="G99" s="64"/>
      <c r="H99" s="64"/>
      <c r="I99" s="67">
        <v>0.5</v>
      </c>
      <c r="J99" s="149"/>
      <c r="K99" s="149"/>
      <c r="L99" s="149"/>
      <c r="M99" s="64"/>
      <c r="N99" s="64"/>
      <c r="O99" s="64"/>
      <c r="P99" s="149"/>
      <c r="Q99" s="149"/>
      <c r="R99" s="149"/>
      <c r="S99" s="67">
        <v>0.5</v>
      </c>
      <c r="T99" s="152">
        <v>0.5</v>
      </c>
      <c r="U99" s="151"/>
      <c r="V99" s="6">
        <v>6</v>
      </c>
      <c r="W99" s="6">
        <v>12</v>
      </c>
      <c r="X99" s="9" t="s">
        <v>67</v>
      </c>
      <c r="Y99" s="9" t="s">
        <v>270</v>
      </c>
    </row>
    <row r="100" spans="1:25" s="14" customFormat="1" ht="18.75" customHeight="1" x14ac:dyDescent="0.25">
      <c r="A100" s="271">
        <v>79</v>
      </c>
      <c r="B100" s="251" t="s">
        <v>51</v>
      </c>
      <c r="C100" s="251" t="s">
        <v>0</v>
      </c>
      <c r="D100" s="251" t="s">
        <v>3</v>
      </c>
      <c r="E100" s="269">
        <v>35156</v>
      </c>
      <c r="F100" s="271" t="s">
        <v>136</v>
      </c>
      <c r="G100" s="70"/>
      <c r="H100" s="70"/>
      <c r="I100" s="70"/>
      <c r="J100" s="204"/>
      <c r="K100" s="204"/>
      <c r="L100" s="204"/>
      <c r="M100" s="70"/>
      <c r="N100" s="70"/>
      <c r="O100" s="233">
        <v>1</v>
      </c>
      <c r="P100" s="204"/>
      <c r="Q100" s="204"/>
      <c r="R100" s="204"/>
      <c r="S100" s="233">
        <v>1</v>
      </c>
      <c r="T100" s="275">
        <v>1</v>
      </c>
      <c r="U100" s="174"/>
      <c r="V100" s="273">
        <v>11</v>
      </c>
      <c r="W100" s="3"/>
      <c r="X100" s="251" t="s">
        <v>53</v>
      </c>
      <c r="Y100" s="47"/>
    </row>
    <row r="101" spans="1:25" s="14" customFormat="1" ht="19.5" x14ac:dyDescent="0.25">
      <c r="A101" s="272"/>
      <c r="B101" s="252"/>
      <c r="C101" s="252"/>
      <c r="D101" s="252"/>
      <c r="E101" s="270"/>
      <c r="F101" s="272"/>
      <c r="G101" s="85"/>
      <c r="H101" s="85"/>
      <c r="I101" s="85"/>
      <c r="J101" s="205"/>
      <c r="K101" s="205"/>
      <c r="L101" s="205"/>
      <c r="M101" s="85"/>
      <c r="N101" s="85"/>
      <c r="O101" s="234"/>
      <c r="P101" s="205"/>
      <c r="Q101" s="205"/>
      <c r="R101" s="205"/>
      <c r="S101" s="234"/>
      <c r="T101" s="276"/>
      <c r="U101" s="187"/>
      <c r="V101" s="274"/>
      <c r="W101" s="7"/>
      <c r="X101" s="252"/>
      <c r="Y101" s="164"/>
    </row>
    <row r="102" spans="1:25" s="14" customFormat="1" ht="19.5" x14ac:dyDescent="0.25">
      <c r="A102" s="271">
        <v>80</v>
      </c>
      <c r="B102" s="253" t="s">
        <v>52</v>
      </c>
      <c r="C102" s="253" t="s">
        <v>1</v>
      </c>
      <c r="D102" s="253" t="s">
        <v>3</v>
      </c>
      <c r="E102" s="269">
        <v>36251</v>
      </c>
      <c r="F102" s="255" t="s">
        <v>136</v>
      </c>
      <c r="G102" s="70"/>
      <c r="H102" s="70"/>
      <c r="I102" s="70"/>
      <c r="J102" s="204"/>
      <c r="K102" s="204"/>
      <c r="L102" s="235">
        <v>1</v>
      </c>
      <c r="M102" s="70"/>
      <c r="N102" s="70"/>
      <c r="O102" s="70"/>
      <c r="P102" s="204"/>
      <c r="Q102" s="204"/>
      <c r="R102" s="204"/>
      <c r="S102" s="233">
        <v>1</v>
      </c>
      <c r="T102" s="249">
        <v>1</v>
      </c>
      <c r="U102" s="80"/>
      <c r="V102" s="233">
        <v>11</v>
      </c>
      <c r="W102" s="70"/>
      <c r="X102" s="253" t="s">
        <v>53</v>
      </c>
      <c r="Y102" s="154"/>
    </row>
    <row r="103" spans="1:25" s="14" customFormat="1" ht="19.5" x14ac:dyDescent="0.25">
      <c r="A103" s="272"/>
      <c r="B103" s="254"/>
      <c r="C103" s="254"/>
      <c r="D103" s="254"/>
      <c r="E103" s="270"/>
      <c r="F103" s="256"/>
      <c r="G103" s="85"/>
      <c r="H103" s="85"/>
      <c r="I103" s="85"/>
      <c r="J103" s="205"/>
      <c r="K103" s="205"/>
      <c r="L103" s="236"/>
      <c r="M103" s="85"/>
      <c r="N103" s="85"/>
      <c r="O103" s="85"/>
      <c r="P103" s="205"/>
      <c r="Q103" s="205"/>
      <c r="R103" s="205"/>
      <c r="S103" s="234"/>
      <c r="T103" s="250"/>
      <c r="U103" s="173"/>
      <c r="V103" s="234"/>
      <c r="W103" s="85"/>
      <c r="X103" s="254"/>
      <c r="Y103" s="153"/>
    </row>
    <row r="104" spans="1:25" s="14" customFormat="1" ht="39" x14ac:dyDescent="0.25">
      <c r="A104" s="8">
        <v>81</v>
      </c>
      <c r="B104" s="9" t="s">
        <v>54</v>
      </c>
      <c r="C104" s="9" t="s">
        <v>1</v>
      </c>
      <c r="D104" s="9" t="s">
        <v>4</v>
      </c>
      <c r="E104" s="54">
        <v>36984</v>
      </c>
      <c r="F104" s="8" t="s">
        <v>136</v>
      </c>
      <c r="G104" s="64"/>
      <c r="H104" s="64"/>
      <c r="I104" s="64"/>
      <c r="J104" s="149"/>
      <c r="K104" s="149"/>
      <c r="L104" s="149">
        <v>1</v>
      </c>
      <c r="M104" s="64"/>
      <c r="N104" s="64"/>
      <c r="O104" s="64"/>
      <c r="P104" s="149"/>
      <c r="Q104" s="149"/>
      <c r="R104" s="149"/>
      <c r="S104" s="64">
        <v>1</v>
      </c>
      <c r="T104" s="151">
        <v>1</v>
      </c>
      <c r="U104" s="151"/>
      <c r="V104" s="6">
        <v>11</v>
      </c>
      <c r="W104" s="6"/>
      <c r="X104" s="9" t="s">
        <v>53</v>
      </c>
      <c r="Y104" s="9"/>
    </row>
    <row r="105" spans="1:25" s="14" customFormat="1" ht="19.5" customHeight="1" x14ac:dyDescent="0.25">
      <c r="A105" s="271">
        <v>82</v>
      </c>
      <c r="B105" s="251" t="s">
        <v>55</v>
      </c>
      <c r="C105" s="251" t="s">
        <v>1</v>
      </c>
      <c r="D105" s="251" t="s">
        <v>4</v>
      </c>
      <c r="E105" s="269">
        <v>37347</v>
      </c>
      <c r="F105" s="271" t="s">
        <v>136</v>
      </c>
      <c r="G105" s="70"/>
      <c r="H105" s="70"/>
      <c r="I105" s="70"/>
      <c r="J105" s="204"/>
      <c r="K105" s="204"/>
      <c r="L105" s="235">
        <v>1</v>
      </c>
      <c r="M105" s="70"/>
      <c r="N105" s="70"/>
      <c r="O105" s="70"/>
      <c r="P105" s="204"/>
      <c r="Q105" s="204"/>
      <c r="R105" s="204"/>
      <c r="S105" s="233">
        <v>1</v>
      </c>
      <c r="T105" s="275">
        <v>1</v>
      </c>
      <c r="U105" s="174"/>
      <c r="V105" s="273">
        <v>11</v>
      </c>
      <c r="W105" s="3"/>
      <c r="X105" s="251" t="s">
        <v>53</v>
      </c>
      <c r="Y105" s="184"/>
    </row>
    <row r="106" spans="1:25" s="14" customFormat="1" ht="21.75" customHeight="1" x14ac:dyDescent="0.25">
      <c r="A106" s="272"/>
      <c r="B106" s="252"/>
      <c r="C106" s="252"/>
      <c r="D106" s="252"/>
      <c r="E106" s="270"/>
      <c r="F106" s="272"/>
      <c r="G106" s="85"/>
      <c r="H106" s="85"/>
      <c r="I106" s="85"/>
      <c r="J106" s="205"/>
      <c r="K106" s="205"/>
      <c r="L106" s="236"/>
      <c r="M106" s="85"/>
      <c r="N106" s="85"/>
      <c r="O106" s="85"/>
      <c r="P106" s="205"/>
      <c r="Q106" s="205"/>
      <c r="R106" s="205"/>
      <c r="S106" s="234"/>
      <c r="T106" s="276"/>
      <c r="U106" s="187"/>
      <c r="V106" s="274"/>
      <c r="W106" s="7"/>
      <c r="X106" s="252"/>
      <c r="Y106" s="164"/>
    </row>
    <row r="107" spans="1:25" s="14" customFormat="1" ht="39" x14ac:dyDescent="0.25">
      <c r="A107" s="35">
        <v>83</v>
      </c>
      <c r="B107" s="36" t="s">
        <v>119</v>
      </c>
      <c r="C107" s="36" t="s">
        <v>2</v>
      </c>
      <c r="D107" s="37" t="s">
        <v>4</v>
      </c>
      <c r="E107" s="31">
        <v>37712</v>
      </c>
      <c r="F107" s="35" t="s">
        <v>136</v>
      </c>
      <c r="G107" s="170"/>
      <c r="H107" s="170"/>
      <c r="I107" s="64">
        <v>1</v>
      </c>
      <c r="J107" s="149"/>
      <c r="K107" s="149"/>
      <c r="L107" s="149"/>
      <c r="M107" s="170"/>
      <c r="N107" s="170"/>
      <c r="O107" s="170"/>
      <c r="P107" s="149"/>
      <c r="Q107" s="149"/>
      <c r="R107" s="149"/>
      <c r="S107" s="64">
        <v>1</v>
      </c>
      <c r="T107" s="151">
        <v>1</v>
      </c>
      <c r="U107" s="74"/>
      <c r="V107" s="6">
        <v>11</v>
      </c>
      <c r="W107" s="6"/>
      <c r="X107" s="9" t="s">
        <v>53</v>
      </c>
      <c r="Y107" s="37"/>
    </row>
    <row r="108" spans="1:25" s="14" customFormat="1" ht="39" x14ac:dyDescent="0.25">
      <c r="A108" s="35">
        <v>84</v>
      </c>
      <c r="B108" s="36" t="s">
        <v>143</v>
      </c>
      <c r="C108" s="36" t="s">
        <v>2</v>
      </c>
      <c r="D108" s="37" t="s">
        <v>4</v>
      </c>
      <c r="E108" s="31">
        <v>40848</v>
      </c>
      <c r="F108" s="35" t="s">
        <v>136</v>
      </c>
      <c r="G108" s="170"/>
      <c r="H108" s="171"/>
      <c r="I108" s="165">
        <v>1</v>
      </c>
      <c r="J108" s="205"/>
      <c r="K108" s="205"/>
      <c r="L108" s="205"/>
      <c r="M108" s="171"/>
      <c r="N108" s="171"/>
      <c r="O108" s="171"/>
      <c r="P108" s="205"/>
      <c r="Q108" s="205"/>
      <c r="R108" s="205"/>
      <c r="S108" s="165">
        <v>1</v>
      </c>
      <c r="T108" s="181">
        <v>1</v>
      </c>
      <c r="U108" s="75"/>
      <c r="V108" s="38">
        <v>11</v>
      </c>
      <c r="W108" s="38"/>
      <c r="X108" s="40" t="s">
        <v>53</v>
      </c>
      <c r="Y108" s="76"/>
    </row>
    <row r="109" spans="1:25" s="14" customFormat="1" ht="39" x14ac:dyDescent="0.25">
      <c r="A109" s="77">
        <v>85</v>
      </c>
      <c r="B109" s="69" t="s">
        <v>226</v>
      </c>
      <c r="C109" s="69" t="s">
        <v>2</v>
      </c>
      <c r="D109" s="78" t="s">
        <v>4</v>
      </c>
      <c r="E109" s="79">
        <v>239327</v>
      </c>
      <c r="F109" s="77" t="s">
        <v>136</v>
      </c>
      <c r="G109" s="69"/>
      <c r="H109" s="69"/>
      <c r="I109" s="77">
        <v>1</v>
      </c>
      <c r="J109" s="80"/>
      <c r="K109" s="80"/>
      <c r="L109" s="80"/>
      <c r="M109" s="69"/>
      <c r="N109" s="69"/>
      <c r="O109" s="69"/>
      <c r="P109" s="80"/>
      <c r="Q109" s="80"/>
      <c r="R109" s="80"/>
      <c r="S109" s="77">
        <v>1</v>
      </c>
      <c r="T109" s="178">
        <v>1</v>
      </c>
      <c r="U109" s="178"/>
      <c r="V109" s="77">
        <v>11</v>
      </c>
      <c r="W109" s="69"/>
      <c r="X109" s="69" t="s">
        <v>53</v>
      </c>
      <c r="Y109" s="81"/>
    </row>
    <row r="110" spans="1:25" s="14" customFormat="1" ht="19.5" customHeight="1" x14ac:dyDescent="0.25">
      <c r="A110" s="271">
        <v>86</v>
      </c>
      <c r="B110" s="251" t="s">
        <v>171</v>
      </c>
      <c r="C110" s="251" t="s">
        <v>1</v>
      </c>
      <c r="D110" s="251" t="s">
        <v>4</v>
      </c>
      <c r="E110" s="269">
        <v>39265</v>
      </c>
      <c r="F110" s="271" t="s">
        <v>136</v>
      </c>
      <c r="G110" s="70"/>
      <c r="H110" s="70"/>
      <c r="I110" s="70"/>
      <c r="J110" s="204"/>
      <c r="K110" s="204"/>
      <c r="L110" s="235">
        <v>1</v>
      </c>
      <c r="M110" s="70"/>
      <c r="N110" s="70"/>
      <c r="O110" s="70"/>
      <c r="P110" s="204"/>
      <c r="Q110" s="204"/>
      <c r="R110" s="204"/>
      <c r="S110" s="233">
        <v>1</v>
      </c>
      <c r="T110" s="275">
        <v>1</v>
      </c>
      <c r="U110" s="174"/>
      <c r="V110" s="273">
        <v>11</v>
      </c>
      <c r="W110" s="3"/>
      <c r="X110" s="251" t="s">
        <v>53</v>
      </c>
      <c r="Y110" s="47"/>
    </row>
    <row r="111" spans="1:25" s="14" customFormat="1" ht="19.5" x14ac:dyDescent="0.25">
      <c r="A111" s="272"/>
      <c r="B111" s="252"/>
      <c r="C111" s="252"/>
      <c r="D111" s="252"/>
      <c r="E111" s="270"/>
      <c r="F111" s="272"/>
      <c r="G111" s="85"/>
      <c r="H111" s="85"/>
      <c r="I111" s="85"/>
      <c r="J111" s="205"/>
      <c r="K111" s="205"/>
      <c r="L111" s="236"/>
      <c r="M111" s="85"/>
      <c r="N111" s="85"/>
      <c r="O111" s="85"/>
      <c r="P111" s="205"/>
      <c r="Q111" s="205"/>
      <c r="R111" s="205"/>
      <c r="S111" s="234"/>
      <c r="T111" s="276"/>
      <c r="U111" s="187"/>
      <c r="V111" s="274"/>
      <c r="W111" s="7"/>
      <c r="X111" s="252"/>
      <c r="Y111" s="164"/>
    </row>
    <row r="112" spans="1:25" s="14" customFormat="1" ht="39" x14ac:dyDescent="0.25">
      <c r="A112" s="35">
        <v>87</v>
      </c>
      <c r="B112" s="11" t="s">
        <v>196</v>
      </c>
      <c r="C112" s="36" t="s">
        <v>2</v>
      </c>
      <c r="D112" s="37" t="s">
        <v>4</v>
      </c>
      <c r="E112" s="49">
        <v>237257</v>
      </c>
      <c r="F112" s="35" t="s">
        <v>136</v>
      </c>
      <c r="G112" s="82"/>
      <c r="H112" s="82"/>
      <c r="I112" s="82">
        <v>1</v>
      </c>
      <c r="J112" s="149"/>
      <c r="K112" s="149"/>
      <c r="L112" s="149"/>
      <c r="M112" s="82"/>
      <c r="N112" s="82"/>
      <c r="O112" s="82"/>
      <c r="P112" s="149"/>
      <c r="Q112" s="149"/>
      <c r="R112" s="149"/>
      <c r="S112" s="82">
        <v>1</v>
      </c>
      <c r="T112" s="149">
        <v>1</v>
      </c>
      <c r="U112" s="149"/>
      <c r="V112" s="82">
        <v>11</v>
      </c>
      <c r="W112" s="82"/>
      <c r="X112" s="36" t="s">
        <v>53</v>
      </c>
      <c r="Y112" s="37"/>
    </row>
    <row r="113" spans="1:25" s="14" customFormat="1" ht="39" x14ac:dyDescent="0.25">
      <c r="A113" s="8">
        <v>88</v>
      </c>
      <c r="B113" s="9" t="s">
        <v>193</v>
      </c>
      <c r="C113" s="9" t="s">
        <v>2</v>
      </c>
      <c r="D113" s="9" t="s">
        <v>4</v>
      </c>
      <c r="E113" s="50">
        <v>38078</v>
      </c>
      <c r="F113" s="8" t="s">
        <v>136</v>
      </c>
      <c r="G113" s="64"/>
      <c r="H113" s="64"/>
      <c r="I113" s="64">
        <v>1</v>
      </c>
      <c r="J113" s="68"/>
      <c r="K113" s="68"/>
      <c r="L113" s="68"/>
      <c r="M113" s="67"/>
      <c r="N113" s="67"/>
      <c r="O113" s="67"/>
      <c r="P113" s="68"/>
      <c r="Q113" s="68"/>
      <c r="R113" s="68"/>
      <c r="S113" s="64">
        <v>1</v>
      </c>
      <c r="T113" s="150">
        <v>1</v>
      </c>
      <c r="U113" s="150"/>
      <c r="V113" s="6">
        <v>3</v>
      </c>
      <c r="W113" s="6">
        <v>5</v>
      </c>
      <c r="X113" s="9" t="s">
        <v>53</v>
      </c>
      <c r="Y113" s="5" t="s">
        <v>275</v>
      </c>
    </row>
    <row r="114" spans="1:25" s="14" customFormat="1" ht="39" x14ac:dyDescent="0.25">
      <c r="A114" s="8">
        <v>89</v>
      </c>
      <c r="B114" s="155" t="s">
        <v>201</v>
      </c>
      <c r="C114" s="25" t="s">
        <v>1</v>
      </c>
      <c r="D114" s="9" t="s">
        <v>202</v>
      </c>
      <c r="E114" s="159">
        <v>237501</v>
      </c>
      <c r="F114" s="51" t="s">
        <v>136</v>
      </c>
      <c r="G114" s="64"/>
      <c r="H114" s="64"/>
      <c r="I114" s="64"/>
      <c r="J114" s="68"/>
      <c r="K114" s="68"/>
      <c r="L114" s="149">
        <v>1</v>
      </c>
      <c r="M114" s="67"/>
      <c r="N114" s="67"/>
      <c r="O114" s="67"/>
      <c r="P114" s="68"/>
      <c r="Q114" s="68"/>
      <c r="R114" s="68"/>
      <c r="S114" s="64">
        <v>1</v>
      </c>
      <c r="T114" s="150">
        <v>1</v>
      </c>
      <c r="U114" s="150"/>
      <c r="V114" s="6">
        <v>11</v>
      </c>
      <c r="W114" s="6"/>
      <c r="X114" s="9" t="s">
        <v>53</v>
      </c>
      <c r="Y114" s="9"/>
    </row>
    <row r="115" spans="1:25" s="14" customFormat="1" ht="39" x14ac:dyDescent="0.25">
      <c r="A115" s="8">
        <v>90</v>
      </c>
      <c r="B115" s="11" t="s">
        <v>91</v>
      </c>
      <c r="C115" s="36" t="s">
        <v>2</v>
      </c>
      <c r="D115" s="37" t="s">
        <v>4</v>
      </c>
      <c r="E115" s="49">
        <v>236124</v>
      </c>
      <c r="F115" s="35" t="s">
        <v>136</v>
      </c>
      <c r="G115" s="64"/>
      <c r="H115" s="64"/>
      <c r="I115" s="64">
        <v>1</v>
      </c>
      <c r="J115" s="68"/>
      <c r="K115" s="68"/>
      <c r="L115" s="68"/>
      <c r="M115" s="67"/>
      <c r="N115" s="67"/>
      <c r="O115" s="67"/>
      <c r="P115" s="68"/>
      <c r="Q115" s="68"/>
      <c r="R115" s="68"/>
      <c r="S115" s="64">
        <v>1</v>
      </c>
      <c r="T115" s="150">
        <v>1</v>
      </c>
      <c r="U115" s="150"/>
      <c r="V115" s="6">
        <v>11</v>
      </c>
      <c r="W115" s="6"/>
      <c r="X115" s="9" t="s">
        <v>53</v>
      </c>
      <c r="Y115" s="9"/>
    </row>
    <row r="116" spans="1:25" s="14" customFormat="1" ht="39" x14ac:dyDescent="0.25">
      <c r="A116" s="8">
        <v>91</v>
      </c>
      <c r="B116" s="11" t="s">
        <v>222</v>
      </c>
      <c r="C116" s="36" t="s">
        <v>2</v>
      </c>
      <c r="D116" s="37" t="s">
        <v>4</v>
      </c>
      <c r="E116" s="49">
        <v>237501</v>
      </c>
      <c r="F116" s="35" t="s">
        <v>136</v>
      </c>
      <c r="G116" s="64"/>
      <c r="H116" s="64"/>
      <c r="I116" s="64">
        <v>1</v>
      </c>
      <c r="J116" s="68"/>
      <c r="K116" s="68"/>
      <c r="L116" s="68"/>
      <c r="M116" s="67"/>
      <c r="N116" s="67"/>
      <c r="O116" s="67"/>
      <c r="P116" s="68"/>
      <c r="Q116" s="68"/>
      <c r="R116" s="68"/>
      <c r="S116" s="64">
        <v>1</v>
      </c>
      <c r="T116" s="150">
        <v>1</v>
      </c>
      <c r="U116" s="150"/>
      <c r="V116" s="6">
        <v>11</v>
      </c>
      <c r="W116" s="6"/>
      <c r="X116" s="9" t="s">
        <v>53</v>
      </c>
      <c r="Y116" s="37"/>
    </row>
    <row r="117" spans="1:25" s="14" customFormat="1" ht="39" x14ac:dyDescent="0.25">
      <c r="A117" s="8">
        <v>92</v>
      </c>
      <c r="B117" s="11" t="s">
        <v>223</v>
      </c>
      <c r="C117" s="36" t="s">
        <v>2</v>
      </c>
      <c r="D117" s="37" t="s">
        <v>4</v>
      </c>
      <c r="E117" s="49">
        <v>238596</v>
      </c>
      <c r="F117" s="35" t="s">
        <v>136</v>
      </c>
      <c r="G117" s="64"/>
      <c r="H117" s="64"/>
      <c r="I117" s="64">
        <v>1</v>
      </c>
      <c r="J117" s="68"/>
      <c r="K117" s="68"/>
      <c r="L117" s="68"/>
      <c r="M117" s="67"/>
      <c r="N117" s="67"/>
      <c r="O117" s="67"/>
      <c r="P117" s="68"/>
      <c r="Q117" s="68"/>
      <c r="R117" s="68"/>
      <c r="S117" s="64">
        <v>1</v>
      </c>
      <c r="T117" s="150">
        <v>1</v>
      </c>
      <c r="U117" s="150"/>
      <c r="V117" s="6">
        <v>11</v>
      </c>
      <c r="W117" s="6"/>
      <c r="X117" s="9" t="s">
        <v>53</v>
      </c>
      <c r="Y117" s="37"/>
    </row>
    <row r="118" spans="1:25" s="14" customFormat="1" ht="39" x14ac:dyDescent="0.25">
      <c r="A118" s="8">
        <v>93</v>
      </c>
      <c r="B118" s="11" t="s">
        <v>224</v>
      </c>
      <c r="C118" s="36" t="s">
        <v>2</v>
      </c>
      <c r="D118" s="37" t="s">
        <v>4</v>
      </c>
      <c r="E118" s="49">
        <v>238596</v>
      </c>
      <c r="F118" s="35" t="s">
        <v>136</v>
      </c>
      <c r="G118" s="64"/>
      <c r="H118" s="64"/>
      <c r="I118" s="64">
        <v>1</v>
      </c>
      <c r="J118" s="68"/>
      <c r="K118" s="68"/>
      <c r="L118" s="68"/>
      <c r="M118" s="67"/>
      <c r="N118" s="67"/>
      <c r="O118" s="67"/>
      <c r="P118" s="68"/>
      <c r="Q118" s="68"/>
      <c r="R118" s="68"/>
      <c r="S118" s="64">
        <v>1</v>
      </c>
      <c r="T118" s="150">
        <v>1</v>
      </c>
      <c r="U118" s="150"/>
      <c r="V118" s="6">
        <v>10</v>
      </c>
      <c r="W118" s="6">
        <v>24</v>
      </c>
      <c r="X118" s="9" t="s">
        <v>53</v>
      </c>
      <c r="Y118" s="37" t="s">
        <v>266</v>
      </c>
    </row>
    <row r="119" spans="1:25" s="14" customFormat="1" ht="39" x14ac:dyDescent="0.25">
      <c r="A119" s="8">
        <v>94</v>
      </c>
      <c r="B119" s="11" t="s">
        <v>225</v>
      </c>
      <c r="C119" s="36" t="s">
        <v>2</v>
      </c>
      <c r="D119" s="37" t="s">
        <v>4</v>
      </c>
      <c r="E119" s="49">
        <v>237501</v>
      </c>
      <c r="F119" s="35" t="s">
        <v>136</v>
      </c>
      <c r="G119" s="64"/>
      <c r="H119" s="64"/>
      <c r="I119" s="64">
        <v>1</v>
      </c>
      <c r="J119" s="68"/>
      <c r="K119" s="68"/>
      <c r="L119" s="68"/>
      <c r="M119" s="67"/>
      <c r="N119" s="67"/>
      <c r="O119" s="67"/>
      <c r="P119" s="68"/>
      <c r="Q119" s="68"/>
      <c r="R119" s="68"/>
      <c r="S119" s="64">
        <v>1</v>
      </c>
      <c r="T119" s="150">
        <v>1</v>
      </c>
      <c r="U119" s="150"/>
      <c r="V119" s="6">
        <v>11</v>
      </c>
      <c r="W119" s="6"/>
      <c r="X119" s="9" t="s">
        <v>53</v>
      </c>
      <c r="Y119" s="37"/>
    </row>
    <row r="120" spans="1:25" s="195" customFormat="1" ht="39" x14ac:dyDescent="0.25">
      <c r="A120" s="190">
        <v>95</v>
      </c>
      <c r="B120" s="196" t="s">
        <v>237</v>
      </c>
      <c r="C120" s="194" t="s">
        <v>2</v>
      </c>
      <c r="D120" s="194" t="s">
        <v>4</v>
      </c>
      <c r="E120" s="198">
        <v>241246</v>
      </c>
      <c r="F120" s="199" t="s">
        <v>136</v>
      </c>
      <c r="G120" s="211"/>
      <c r="H120" s="211"/>
      <c r="I120" s="211">
        <v>1</v>
      </c>
      <c r="J120" s="374"/>
      <c r="K120" s="374"/>
      <c r="L120" s="374"/>
      <c r="M120" s="375"/>
      <c r="N120" s="375"/>
      <c r="O120" s="375"/>
      <c r="P120" s="374"/>
      <c r="Q120" s="374"/>
      <c r="R120" s="374"/>
      <c r="S120" s="211">
        <v>1</v>
      </c>
      <c r="T120" s="376"/>
      <c r="U120" s="376">
        <v>1</v>
      </c>
      <c r="V120" s="192">
        <v>0</v>
      </c>
      <c r="W120" s="192"/>
      <c r="X120" s="191" t="s">
        <v>53</v>
      </c>
      <c r="Y120" s="193" t="s">
        <v>256</v>
      </c>
    </row>
    <row r="121" spans="1:25" s="14" customFormat="1" ht="39" x14ac:dyDescent="0.25">
      <c r="A121" s="8">
        <v>96</v>
      </c>
      <c r="B121" s="41" t="s">
        <v>241</v>
      </c>
      <c r="C121" s="42" t="s">
        <v>2</v>
      </c>
      <c r="D121" s="42" t="s">
        <v>4</v>
      </c>
      <c r="E121" s="43">
        <v>241337</v>
      </c>
      <c r="F121" s="44" t="s">
        <v>136</v>
      </c>
      <c r="G121" s="64"/>
      <c r="H121" s="64"/>
      <c r="I121" s="64">
        <v>1</v>
      </c>
      <c r="J121" s="68"/>
      <c r="K121" s="68"/>
      <c r="L121" s="68"/>
      <c r="M121" s="67"/>
      <c r="N121" s="67"/>
      <c r="O121" s="67"/>
      <c r="P121" s="68"/>
      <c r="Q121" s="68"/>
      <c r="R121" s="68"/>
      <c r="S121" s="64">
        <v>1</v>
      </c>
      <c r="T121" s="150">
        <v>1</v>
      </c>
      <c r="U121" s="150"/>
      <c r="V121" s="6">
        <v>11</v>
      </c>
      <c r="W121" s="6"/>
      <c r="X121" s="9" t="s">
        <v>53</v>
      </c>
      <c r="Y121" s="37"/>
    </row>
    <row r="122" spans="1:25" s="14" customFormat="1" ht="39" x14ac:dyDescent="0.25">
      <c r="A122" s="8">
        <v>97</v>
      </c>
      <c r="B122" s="11" t="s">
        <v>247</v>
      </c>
      <c r="C122" s="37" t="s">
        <v>2</v>
      </c>
      <c r="D122" s="37" t="s">
        <v>4</v>
      </c>
      <c r="E122" s="49">
        <v>240119</v>
      </c>
      <c r="F122" s="35" t="s">
        <v>136</v>
      </c>
      <c r="G122" s="64"/>
      <c r="H122" s="64"/>
      <c r="I122" s="64">
        <v>1</v>
      </c>
      <c r="J122" s="68"/>
      <c r="K122" s="68"/>
      <c r="L122" s="68"/>
      <c r="M122" s="67"/>
      <c r="N122" s="67"/>
      <c r="O122" s="67"/>
      <c r="P122" s="68"/>
      <c r="Q122" s="68"/>
      <c r="R122" s="68"/>
      <c r="S122" s="64">
        <v>1</v>
      </c>
      <c r="T122" s="150">
        <v>1</v>
      </c>
      <c r="U122" s="150"/>
      <c r="V122" s="6">
        <v>11</v>
      </c>
      <c r="W122" s="6"/>
      <c r="X122" s="9" t="s">
        <v>53</v>
      </c>
      <c r="Y122" s="37"/>
    </row>
    <row r="123" spans="1:25" s="14" customFormat="1" ht="39" x14ac:dyDescent="0.25">
      <c r="A123" s="8">
        <v>98</v>
      </c>
      <c r="B123" s="231" t="s">
        <v>250</v>
      </c>
      <c r="C123" s="229" t="s">
        <v>2</v>
      </c>
      <c r="D123" s="230" t="s">
        <v>4</v>
      </c>
      <c r="E123" s="217">
        <v>239692</v>
      </c>
      <c r="F123" s="35" t="s">
        <v>136</v>
      </c>
      <c r="G123" s="64"/>
      <c r="H123" s="64"/>
      <c r="I123" s="64">
        <v>1</v>
      </c>
      <c r="J123" s="68"/>
      <c r="K123" s="68"/>
      <c r="L123" s="68"/>
      <c r="M123" s="67"/>
      <c r="N123" s="67"/>
      <c r="O123" s="67"/>
      <c r="P123" s="68"/>
      <c r="Q123" s="68"/>
      <c r="R123" s="68"/>
      <c r="S123" s="64">
        <v>1</v>
      </c>
      <c r="T123" s="150">
        <v>1</v>
      </c>
      <c r="U123" s="150"/>
      <c r="V123" s="6">
        <v>11</v>
      </c>
      <c r="W123" s="6"/>
      <c r="X123" s="9" t="s">
        <v>53</v>
      </c>
      <c r="Y123" s="37"/>
    </row>
    <row r="124" spans="1:25" s="14" customFormat="1" ht="39" x14ac:dyDescent="0.25">
      <c r="A124" s="8">
        <v>99</v>
      </c>
      <c r="B124" s="216" t="s">
        <v>272</v>
      </c>
      <c r="C124" s="229" t="s">
        <v>2</v>
      </c>
      <c r="D124" s="221" t="s">
        <v>4</v>
      </c>
      <c r="E124" s="217">
        <v>242116</v>
      </c>
      <c r="F124" s="35" t="s">
        <v>136</v>
      </c>
      <c r="G124" s="64"/>
      <c r="H124" s="64"/>
      <c r="I124" s="67">
        <v>0.5</v>
      </c>
      <c r="J124" s="68"/>
      <c r="K124" s="68"/>
      <c r="L124" s="68"/>
      <c r="M124" s="67"/>
      <c r="N124" s="67"/>
      <c r="O124" s="67"/>
      <c r="P124" s="68"/>
      <c r="Q124" s="68"/>
      <c r="R124" s="68"/>
      <c r="S124" s="67">
        <v>0.5</v>
      </c>
      <c r="T124" s="152">
        <v>0.5</v>
      </c>
      <c r="U124" s="150"/>
      <c r="V124" s="6">
        <v>6</v>
      </c>
      <c r="W124" s="6">
        <v>11</v>
      </c>
      <c r="X124" s="9" t="s">
        <v>53</v>
      </c>
      <c r="Y124" s="37"/>
    </row>
    <row r="125" spans="1:25" s="14" customFormat="1" ht="19.5" x14ac:dyDescent="0.25">
      <c r="A125" s="271">
        <v>100</v>
      </c>
      <c r="B125" s="253" t="s">
        <v>56</v>
      </c>
      <c r="C125" s="251" t="s">
        <v>1</v>
      </c>
      <c r="D125" s="251" t="s">
        <v>3</v>
      </c>
      <c r="E125" s="269">
        <v>35156</v>
      </c>
      <c r="F125" s="271" t="s">
        <v>136</v>
      </c>
      <c r="G125" s="70"/>
      <c r="H125" s="70"/>
      <c r="I125" s="70"/>
      <c r="J125" s="204"/>
      <c r="K125" s="204"/>
      <c r="L125" s="235">
        <v>1</v>
      </c>
      <c r="M125" s="70"/>
      <c r="N125" s="70"/>
      <c r="O125" s="70"/>
      <c r="P125" s="204"/>
      <c r="Q125" s="204"/>
      <c r="R125" s="204"/>
      <c r="S125" s="233">
        <v>1</v>
      </c>
      <c r="T125" s="249">
        <v>1</v>
      </c>
      <c r="U125" s="176"/>
      <c r="V125" s="233">
        <v>11</v>
      </c>
      <c r="W125" s="3"/>
      <c r="X125" s="251" t="s">
        <v>57</v>
      </c>
      <c r="Y125" s="47"/>
    </row>
    <row r="126" spans="1:25" s="14" customFormat="1" ht="19.5" x14ac:dyDescent="0.25">
      <c r="A126" s="272"/>
      <c r="B126" s="254"/>
      <c r="C126" s="252"/>
      <c r="D126" s="252"/>
      <c r="E126" s="270"/>
      <c r="F126" s="272"/>
      <c r="G126" s="85"/>
      <c r="H126" s="85"/>
      <c r="I126" s="85"/>
      <c r="J126" s="205"/>
      <c r="K126" s="205"/>
      <c r="L126" s="236"/>
      <c r="M126" s="85"/>
      <c r="N126" s="85"/>
      <c r="O126" s="85"/>
      <c r="P126" s="205"/>
      <c r="Q126" s="205"/>
      <c r="R126" s="205"/>
      <c r="S126" s="234"/>
      <c r="T126" s="250"/>
      <c r="U126" s="177"/>
      <c r="V126" s="234"/>
      <c r="W126" s="7"/>
      <c r="X126" s="252"/>
      <c r="Y126" s="164"/>
    </row>
    <row r="127" spans="1:25" s="14" customFormat="1" ht="39" x14ac:dyDescent="0.25">
      <c r="A127" s="8">
        <v>101</v>
      </c>
      <c r="B127" s="9" t="s">
        <v>58</v>
      </c>
      <c r="C127" s="9" t="s">
        <v>1</v>
      </c>
      <c r="D127" s="9" t="s">
        <v>4</v>
      </c>
      <c r="E127" s="54">
        <v>37347</v>
      </c>
      <c r="F127" s="8" t="s">
        <v>136</v>
      </c>
      <c r="G127" s="64"/>
      <c r="H127" s="64"/>
      <c r="I127" s="64"/>
      <c r="J127" s="149"/>
      <c r="K127" s="149"/>
      <c r="L127" s="149">
        <v>1</v>
      </c>
      <c r="M127" s="64"/>
      <c r="N127" s="64"/>
      <c r="O127" s="64"/>
      <c r="P127" s="149"/>
      <c r="Q127" s="149"/>
      <c r="R127" s="149"/>
      <c r="S127" s="64">
        <v>1</v>
      </c>
      <c r="T127" s="151">
        <v>1</v>
      </c>
      <c r="U127" s="151"/>
      <c r="V127" s="6">
        <v>11</v>
      </c>
      <c r="W127" s="6"/>
      <c r="X127" s="9" t="s">
        <v>57</v>
      </c>
      <c r="Y127" s="9"/>
    </row>
    <row r="128" spans="1:25" s="14" customFormat="1" ht="19.5" customHeight="1" x14ac:dyDescent="0.25">
      <c r="A128" s="271">
        <v>102</v>
      </c>
      <c r="B128" s="251" t="s">
        <v>59</v>
      </c>
      <c r="C128" s="251" t="s">
        <v>2</v>
      </c>
      <c r="D128" s="251" t="s">
        <v>4</v>
      </c>
      <c r="E128" s="269">
        <v>37956</v>
      </c>
      <c r="F128" s="271" t="s">
        <v>136</v>
      </c>
      <c r="G128" s="70"/>
      <c r="H128" s="70"/>
      <c r="I128" s="233">
        <v>1</v>
      </c>
      <c r="J128" s="204"/>
      <c r="K128" s="204"/>
      <c r="L128" s="204"/>
      <c r="M128" s="70"/>
      <c r="N128" s="70"/>
      <c r="O128" s="70"/>
      <c r="P128" s="204"/>
      <c r="Q128" s="204"/>
      <c r="R128" s="204"/>
      <c r="S128" s="233">
        <v>1</v>
      </c>
      <c r="T128" s="275">
        <v>1</v>
      </c>
      <c r="U128" s="174"/>
      <c r="V128" s="233">
        <v>11</v>
      </c>
      <c r="W128" s="3"/>
      <c r="X128" s="251" t="s">
        <v>57</v>
      </c>
      <c r="Y128" s="47"/>
    </row>
    <row r="129" spans="1:25" s="14" customFormat="1" ht="19.5" x14ac:dyDescent="0.25">
      <c r="A129" s="272"/>
      <c r="B129" s="252"/>
      <c r="C129" s="252"/>
      <c r="D129" s="252"/>
      <c r="E129" s="270"/>
      <c r="F129" s="272"/>
      <c r="G129" s="85"/>
      <c r="H129" s="85"/>
      <c r="I129" s="234"/>
      <c r="J129" s="205"/>
      <c r="K129" s="205"/>
      <c r="L129" s="205"/>
      <c r="M129" s="85"/>
      <c r="N129" s="85"/>
      <c r="O129" s="85"/>
      <c r="P129" s="205"/>
      <c r="Q129" s="205"/>
      <c r="R129" s="205"/>
      <c r="S129" s="234"/>
      <c r="T129" s="276"/>
      <c r="U129" s="187"/>
      <c r="V129" s="234"/>
      <c r="W129" s="7"/>
      <c r="X129" s="252"/>
      <c r="Y129" s="164"/>
    </row>
    <row r="130" spans="1:25" s="14" customFormat="1" ht="39" x14ac:dyDescent="0.25">
      <c r="A130" s="8">
        <v>103</v>
      </c>
      <c r="B130" s="9" t="s">
        <v>60</v>
      </c>
      <c r="C130" s="9" t="s">
        <v>1</v>
      </c>
      <c r="D130" s="9" t="s">
        <v>4</v>
      </c>
      <c r="E130" s="54">
        <v>38777</v>
      </c>
      <c r="F130" s="8" t="s">
        <v>136</v>
      </c>
      <c r="G130" s="64"/>
      <c r="H130" s="64"/>
      <c r="I130" s="64"/>
      <c r="J130" s="149"/>
      <c r="K130" s="149"/>
      <c r="L130" s="149">
        <v>1</v>
      </c>
      <c r="M130" s="64"/>
      <c r="N130" s="64"/>
      <c r="O130" s="64"/>
      <c r="P130" s="149"/>
      <c r="Q130" s="149"/>
      <c r="R130" s="149"/>
      <c r="S130" s="64">
        <v>1</v>
      </c>
      <c r="T130" s="151">
        <v>1</v>
      </c>
      <c r="U130" s="151"/>
      <c r="V130" s="6">
        <v>11</v>
      </c>
      <c r="W130" s="6"/>
      <c r="X130" s="9" t="s">
        <v>57</v>
      </c>
      <c r="Y130" s="9"/>
    </row>
    <row r="131" spans="1:25" s="14" customFormat="1" ht="39" x14ac:dyDescent="0.25">
      <c r="A131" s="8">
        <v>104</v>
      </c>
      <c r="B131" s="9" t="s">
        <v>61</v>
      </c>
      <c r="C131" s="9" t="s">
        <v>1</v>
      </c>
      <c r="D131" s="9" t="s">
        <v>4</v>
      </c>
      <c r="E131" s="54">
        <v>38838</v>
      </c>
      <c r="F131" s="8" t="s">
        <v>136</v>
      </c>
      <c r="G131" s="64"/>
      <c r="H131" s="64"/>
      <c r="I131" s="64"/>
      <c r="J131" s="149"/>
      <c r="K131" s="149"/>
      <c r="L131" s="149">
        <v>1</v>
      </c>
      <c r="M131" s="64"/>
      <c r="N131" s="64"/>
      <c r="O131" s="64"/>
      <c r="P131" s="149"/>
      <c r="Q131" s="149"/>
      <c r="R131" s="149"/>
      <c r="S131" s="64">
        <v>1</v>
      </c>
      <c r="T131" s="151">
        <v>1</v>
      </c>
      <c r="U131" s="151"/>
      <c r="V131" s="6">
        <v>11</v>
      </c>
      <c r="W131" s="6"/>
      <c r="X131" s="9" t="s">
        <v>57</v>
      </c>
      <c r="Y131" s="9"/>
    </row>
    <row r="132" spans="1:25" s="14" customFormat="1" ht="15" x14ac:dyDescent="0.25">
      <c r="A132" s="243">
        <v>105</v>
      </c>
      <c r="B132" s="245" t="s">
        <v>177</v>
      </c>
      <c r="C132" s="239" t="s">
        <v>2</v>
      </c>
      <c r="D132" s="241" t="s">
        <v>4</v>
      </c>
      <c r="E132" s="259">
        <v>237927</v>
      </c>
      <c r="F132" s="243" t="s">
        <v>136</v>
      </c>
      <c r="G132" s="237"/>
      <c r="H132" s="237"/>
      <c r="I132" s="237">
        <v>1</v>
      </c>
      <c r="J132" s="235"/>
      <c r="K132" s="235"/>
      <c r="L132" s="235"/>
      <c r="M132" s="237"/>
      <c r="N132" s="237"/>
      <c r="O132" s="237"/>
      <c r="P132" s="235"/>
      <c r="Q132" s="235"/>
      <c r="R132" s="235"/>
      <c r="S132" s="237">
        <v>1</v>
      </c>
      <c r="T132" s="235">
        <v>1</v>
      </c>
      <c r="U132" s="235"/>
      <c r="V132" s="237">
        <v>11</v>
      </c>
      <c r="W132" s="237"/>
      <c r="X132" s="241" t="s">
        <v>57</v>
      </c>
      <c r="Y132" s="241"/>
    </row>
    <row r="133" spans="1:25" s="14" customFormat="1" ht="15" x14ac:dyDescent="0.25">
      <c r="A133" s="244"/>
      <c r="B133" s="246"/>
      <c r="C133" s="240"/>
      <c r="D133" s="242"/>
      <c r="E133" s="260"/>
      <c r="F133" s="244"/>
      <c r="G133" s="238"/>
      <c r="H133" s="238"/>
      <c r="I133" s="238"/>
      <c r="J133" s="236"/>
      <c r="K133" s="236"/>
      <c r="L133" s="236"/>
      <c r="M133" s="238"/>
      <c r="N133" s="238"/>
      <c r="O133" s="238"/>
      <c r="P133" s="236"/>
      <c r="Q133" s="236"/>
      <c r="R133" s="236"/>
      <c r="S133" s="238"/>
      <c r="T133" s="236"/>
      <c r="U133" s="236"/>
      <c r="V133" s="238"/>
      <c r="W133" s="238"/>
      <c r="X133" s="242"/>
      <c r="Y133" s="242"/>
    </row>
    <row r="134" spans="1:25" s="195" customFormat="1" ht="39" x14ac:dyDescent="0.25">
      <c r="A134" s="199">
        <v>106</v>
      </c>
      <c r="B134" s="196" t="s">
        <v>243</v>
      </c>
      <c r="C134" s="197" t="s">
        <v>2</v>
      </c>
      <c r="D134" s="194" t="s">
        <v>4</v>
      </c>
      <c r="E134" s="198">
        <v>238961</v>
      </c>
      <c r="F134" s="199" t="s">
        <v>136</v>
      </c>
      <c r="G134" s="377"/>
      <c r="H134" s="377"/>
      <c r="I134" s="377">
        <v>1</v>
      </c>
      <c r="J134" s="212"/>
      <c r="K134" s="212"/>
      <c r="L134" s="212"/>
      <c r="M134" s="377"/>
      <c r="N134" s="377"/>
      <c r="O134" s="377"/>
      <c r="P134" s="212"/>
      <c r="Q134" s="212"/>
      <c r="R134" s="212"/>
      <c r="S134" s="377">
        <v>1</v>
      </c>
      <c r="T134" s="212"/>
      <c r="U134" s="212">
        <v>1</v>
      </c>
      <c r="V134" s="377">
        <v>0</v>
      </c>
      <c r="W134" s="377"/>
      <c r="X134" s="194" t="s">
        <v>57</v>
      </c>
      <c r="Y134" s="194" t="s">
        <v>249</v>
      </c>
    </row>
    <row r="135" spans="1:25" s="14" customFormat="1" ht="15" x14ac:dyDescent="0.25">
      <c r="A135" s="243">
        <v>107</v>
      </c>
      <c r="B135" s="245" t="s">
        <v>253</v>
      </c>
      <c r="C135" s="239" t="s">
        <v>2</v>
      </c>
      <c r="D135" s="241" t="s">
        <v>4</v>
      </c>
      <c r="E135" s="303">
        <v>238596</v>
      </c>
      <c r="F135" s="243" t="s">
        <v>136</v>
      </c>
      <c r="G135" s="237"/>
      <c r="H135" s="237"/>
      <c r="I135" s="237">
        <v>1</v>
      </c>
      <c r="J135" s="235"/>
      <c r="K135" s="235"/>
      <c r="L135" s="235"/>
      <c r="M135" s="237"/>
      <c r="N135" s="237"/>
      <c r="O135" s="237"/>
      <c r="P135" s="235"/>
      <c r="Q135" s="235"/>
      <c r="R135" s="235"/>
      <c r="S135" s="237">
        <v>1</v>
      </c>
      <c r="T135" s="235">
        <v>1</v>
      </c>
      <c r="U135" s="235"/>
      <c r="V135" s="237">
        <v>11</v>
      </c>
      <c r="W135" s="237"/>
      <c r="X135" s="241" t="s">
        <v>57</v>
      </c>
      <c r="Y135" s="241"/>
    </row>
    <row r="136" spans="1:25" s="14" customFormat="1" ht="15" x14ac:dyDescent="0.25">
      <c r="A136" s="244"/>
      <c r="B136" s="246"/>
      <c r="C136" s="240"/>
      <c r="D136" s="242"/>
      <c r="E136" s="304"/>
      <c r="F136" s="244"/>
      <c r="G136" s="238"/>
      <c r="H136" s="238"/>
      <c r="I136" s="238"/>
      <c r="J136" s="236"/>
      <c r="K136" s="236"/>
      <c r="L136" s="236"/>
      <c r="M136" s="238"/>
      <c r="N136" s="238"/>
      <c r="O136" s="238"/>
      <c r="P136" s="236"/>
      <c r="Q136" s="236"/>
      <c r="R136" s="236"/>
      <c r="S136" s="238"/>
      <c r="T136" s="236"/>
      <c r="U136" s="236"/>
      <c r="V136" s="238"/>
      <c r="W136" s="238"/>
      <c r="X136" s="242"/>
      <c r="Y136" s="242"/>
    </row>
    <row r="137" spans="1:25" s="14" customFormat="1" ht="39" x14ac:dyDescent="0.25">
      <c r="A137" s="8">
        <v>108</v>
      </c>
      <c r="B137" s="9" t="s">
        <v>62</v>
      </c>
      <c r="C137" s="9" t="s">
        <v>2</v>
      </c>
      <c r="D137" s="9" t="s">
        <v>4</v>
      </c>
      <c r="E137" s="54">
        <v>40367</v>
      </c>
      <c r="F137" s="8" t="s">
        <v>136</v>
      </c>
      <c r="G137" s="64"/>
      <c r="H137" s="64"/>
      <c r="I137" s="64">
        <v>1</v>
      </c>
      <c r="J137" s="149"/>
      <c r="K137" s="149"/>
      <c r="L137" s="149"/>
      <c r="M137" s="64"/>
      <c r="N137" s="64"/>
      <c r="O137" s="64"/>
      <c r="P137" s="149"/>
      <c r="Q137" s="149"/>
      <c r="R137" s="149"/>
      <c r="S137" s="64">
        <v>1</v>
      </c>
      <c r="T137" s="151">
        <v>1</v>
      </c>
      <c r="U137" s="151"/>
      <c r="V137" s="6">
        <v>11</v>
      </c>
      <c r="W137" s="6"/>
      <c r="X137" s="9" t="s">
        <v>26</v>
      </c>
      <c r="Y137" s="9"/>
    </row>
    <row r="138" spans="1:25" s="14" customFormat="1" ht="39" x14ac:dyDescent="0.25">
      <c r="A138" s="35">
        <v>109</v>
      </c>
      <c r="B138" s="11" t="s">
        <v>195</v>
      </c>
      <c r="C138" s="36" t="s">
        <v>2</v>
      </c>
      <c r="D138" s="37" t="s">
        <v>4</v>
      </c>
      <c r="E138" s="49">
        <v>228825</v>
      </c>
      <c r="F138" s="35" t="s">
        <v>136</v>
      </c>
      <c r="G138" s="82"/>
      <c r="H138" s="82"/>
      <c r="I138" s="82">
        <v>1</v>
      </c>
      <c r="J138" s="149"/>
      <c r="K138" s="149"/>
      <c r="L138" s="149"/>
      <c r="M138" s="82"/>
      <c r="N138" s="82"/>
      <c r="O138" s="82"/>
      <c r="P138" s="149"/>
      <c r="Q138" s="149"/>
      <c r="R138" s="149"/>
      <c r="S138" s="82">
        <v>1</v>
      </c>
      <c r="T138" s="149">
        <v>1</v>
      </c>
      <c r="U138" s="149"/>
      <c r="V138" s="82">
        <v>11</v>
      </c>
      <c r="W138" s="82"/>
      <c r="X138" s="36" t="s">
        <v>26</v>
      </c>
      <c r="Y138" s="73"/>
    </row>
    <row r="139" spans="1:25" s="14" customFormat="1" ht="39" x14ac:dyDescent="0.25">
      <c r="A139" s="2">
        <v>110</v>
      </c>
      <c r="B139" s="13" t="s">
        <v>191</v>
      </c>
      <c r="C139" s="13" t="s">
        <v>2</v>
      </c>
      <c r="D139" s="13" t="s">
        <v>4</v>
      </c>
      <c r="E139" s="218">
        <v>40304</v>
      </c>
      <c r="F139" s="2" t="s">
        <v>136</v>
      </c>
      <c r="G139" s="64"/>
      <c r="H139" s="64"/>
      <c r="I139" s="64">
        <v>1</v>
      </c>
      <c r="J139" s="149"/>
      <c r="K139" s="149"/>
      <c r="L139" s="149"/>
      <c r="M139" s="64"/>
      <c r="N139" s="64"/>
      <c r="O139" s="64"/>
      <c r="P139" s="149"/>
      <c r="Q139" s="149"/>
      <c r="R139" s="149"/>
      <c r="S139" s="64">
        <v>1</v>
      </c>
      <c r="T139" s="150">
        <v>1</v>
      </c>
      <c r="U139" s="150"/>
      <c r="V139" s="6">
        <v>11</v>
      </c>
      <c r="W139" s="6"/>
      <c r="X139" s="9" t="s">
        <v>26</v>
      </c>
      <c r="Y139" s="9"/>
    </row>
    <row r="140" spans="1:25" s="14" customFormat="1" ht="39" x14ac:dyDescent="0.25">
      <c r="A140" s="8">
        <v>111</v>
      </c>
      <c r="B140" s="11" t="s">
        <v>199</v>
      </c>
      <c r="C140" s="36" t="s">
        <v>2</v>
      </c>
      <c r="D140" s="37" t="s">
        <v>4</v>
      </c>
      <c r="E140" s="49">
        <v>237501</v>
      </c>
      <c r="F140" s="35" t="s">
        <v>136</v>
      </c>
      <c r="G140" s="64"/>
      <c r="H140" s="64"/>
      <c r="I140" s="64">
        <v>1</v>
      </c>
      <c r="J140" s="149"/>
      <c r="K140" s="149"/>
      <c r="L140" s="149"/>
      <c r="M140" s="64"/>
      <c r="N140" s="64"/>
      <c r="O140" s="64"/>
      <c r="P140" s="149"/>
      <c r="Q140" s="149"/>
      <c r="R140" s="149"/>
      <c r="S140" s="64">
        <v>1</v>
      </c>
      <c r="T140" s="150">
        <v>1</v>
      </c>
      <c r="U140" s="150"/>
      <c r="V140" s="6">
        <v>11</v>
      </c>
      <c r="W140" s="6"/>
      <c r="X140" s="9" t="s">
        <v>26</v>
      </c>
      <c r="Y140" s="9"/>
    </row>
    <row r="141" spans="1:25" s="14" customFormat="1" ht="39" x14ac:dyDescent="0.25">
      <c r="A141" s="8">
        <v>112</v>
      </c>
      <c r="B141" s="11" t="s">
        <v>203</v>
      </c>
      <c r="C141" s="36" t="s">
        <v>2</v>
      </c>
      <c r="D141" s="37" t="s">
        <v>4</v>
      </c>
      <c r="E141" s="49">
        <v>238628</v>
      </c>
      <c r="F141" s="35" t="s">
        <v>136</v>
      </c>
      <c r="G141" s="64"/>
      <c r="H141" s="64"/>
      <c r="I141" s="64">
        <v>1</v>
      </c>
      <c r="J141" s="149"/>
      <c r="K141" s="149"/>
      <c r="L141" s="149"/>
      <c r="M141" s="64"/>
      <c r="N141" s="64"/>
      <c r="O141" s="64"/>
      <c r="P141" s="149"/>
      <c r="Q141" s="149"/>
      <c r="R141" s="149"/>
      <c r="S141" s="64">
        <v>1</v>
      </c>
      <c r="T141" s="150">
        <v>1</v>
      </c>
      <c r="U141" s="150"/>
      <c r="V141" s="6">
        <v>11</v>
      </c>
      <c r="W141" s="6"/>
      <c r="X141" s="9" t="s">
        <v>26</v>
      </c>
      <c r="Y141" s="9"/>
    </row>
    <row r="142" spans="1:25" s="14" customFormat="1" ht="19.5" x14ac:dyDescent="0.25">
      <c r="A142" s="8">
        <v>113</v>
      </c>
      <c r="B142" s="9" t="s">
        <v>63</v>
      </c>
      <c r="C142" s="9" t="s">
        <v>1</v>
      </c>
      <c r="D142" s="9" t="s">
        <v>3</v>
      </c>
      <c r="E142" s="26" t="s">
        <v>128</v>
      </c>
      <c r="F142" s="8" t="s">
        <v>136</v>
      </c>
      <c r="G142" s="64"/>
      <c r="H142" s="64"/>
      <c r="I142" s="64"/>
      <c r="J142" s="149"/>
      <c r="K142" s="149"/>
      <c r="L142" s="149">
        <v>1</v>
      </c>
      <c r="M142" s="64"/>
      <c r="N142" s="64"/>
      <c r="O142" s="64"/>
      <c r="P142" s="149"/>
      <c r="Q142" s="149"/>
      <c r="R142" s="149"/>
      <c r="S142" s="64">
        <v>1</v>
      </c>
      <c r="T142" s="151">
        <v>1</v>
      </c>
      <c r="U142" s="151"/>
      <c r="V142" s="6">
        <v>11</v>
      </c>
      <c r="W142" s="6"/>
      <c r="X142" s="9" t="s">
        <v>113</v>
      </c>
      <c r="Y142" s="9"/>
    </row>
    <row r="143" spans="1:25" s="14" customFormat="1" ht="19.5" x14ac:dyDescent="0.25">
      <c r="A143" s="8">
        <v>114</v>
      </c>
      <c r="B143" s="9" t="s">
        <v>64</v>
      </c>
      <c r="C143" s="9" t="s">
        <v>1</v>
      </c>
      <c r="D143" s="9" t="s">
        <v>3</v>
      </c>
      <c r="E143" s="54">
        <v>35156</v>
      </c>
      <c r="F143" s="8" t="s">
        <v>136</v>
      </c>
      <c r="G143" s="64"/>
      <c r="H143" s="64"/>
      <c r="I143" s="64"/>
      <c r="J143" s="149"/>
      <c r="K143" s="149"/>
      <c r="L143" s="149">
        <v>1</v>
      </c>
      <c r="M143" s="64"/>
      <c r="N143" s="64"/>
      <c r="O143" s="64"/>
      <c r="P143" s="149"/>
      <c r="Q143" s="149"/>
      <c r="R143" s="149"/>
      <c r="S143" s="64">
        <v>1</v>
      </c>
      <c r="T143" s="151">
        <v>1</v>
      </c>
      <c r="U143" s="151"/>
      <c r="V143" s="6">
        <v>11</v>
      </c>
      <c r="W143" s="6"/>
      <c r="X143" s="9" t="s">
        <v>113</v>
      </c>
      <c r="Y143" s="9"/>
    </row>
    <row r="144" spans="1:25" s="14" customFormat="1" ht="39" x14ac:dyDescent="0.25">
      <c r="A144" s="8">
        <v>115</v>
      </c>
      <c r="B144" s="9" t="s">
        <v>68</v>
      </c>
      <c r="C144" s="9" t="s">
        <v>0</v>
      </c>
      <c r="D144" s="9" t="s">
        <v>4</v>
      </c>
      <c r="E144" s="54">
        <v>37438</v>
      </c>
      <c r="F144" s="8" t="s">
        <v>136</v>
      </c>
      <c r="G144" s="64"/>
      <c r="H144" s="64"/>
      <c r="I144" s="64"/>
      <c r="J144" s="149"/>
      <c r="K144" s="149"/>
      <c r="L144" s="149"/>
      <c r="M144" s="64"/>
      <c r="N144" s="64"/>
      <c r="O144" s="64">
        <v>1</v>
      </c>
      <c r="P144" s="149"/>
      <c r="Q144" s="149"/>
      <c r="R144" s="149"/>
      <c r="S144" s="64">
        <v>1</v>
      </c>
      <c r="T144" s="151">
        <v>1</v>
      </c>
      <c r="U144" s="151"/>
      <c r="V144" s="6">
        <v>11</v>
      </c>
      <c r="W144" s="6"/>
      <c r="X144" s="9" t="s">
        <v>113</v>
      </c>
      <c r="Y144" s="9"/>
    </row>
    <row r="145" spans="1:25" s="14" customFormat="1" ht="39" x14ac:dyDescent="0.25">
      <c r="A145" s="8">
        <v>116</v>
      </c>
      <c r="B145" s="9" t="s">
        <v>131</v>
      </c>
      <c r="C145" s="9" t="s">
        <v>1</v>
      </c>
      <c r="D145" s="9" t="s">
        <v>4</v>
      </c>
      <c r="E145" s="26" t="s">
        <v>132</v>
      </c>
      <c r="F145" s="8" t="s">
        <v>136</v>
      </c>
      <c r="G145" s="64"/>
      <c r="H145" s="64"/>
      <c r="I145" s="64"/>
      <c r="J145" s="149"/>
      <c r="K145" s="149"/>
      <c r="L145" s="149">
        <v>1</v>
      </c>
      <c r="M145" s="64"/>
      <c r="N145" s="64"/>
      <c r="O145" s="64"/>
      <c r="P145" s="149"/>
      <c r="Q145" s="149"/>
      <c r="R145" s="149"/>
      <c r="S145" s="64">
        <v>1</v>
      </c>
      <c r="T145" s="151">
        <v>1</v>
      </c>
      <c r="U145" s="151"/>
      <c r="V145" s="6">
        <v>11</v>
      </c>
      <c r="W145" s="6"/>
      <c r="X145" s="9" t="s">
        <v>113</v>
      </c>
      <c r="Y145" s="9"/>
    </row>
    <row r="146" spans="1:25" s="14" customFormat="1" ht="39" x14ac:dyDescent="0.25">
      <c r="A146" s="8">
        <v>117</v>
      </c>
      <c r="B146" s="11" t="s">
        <v>156</v>
      </c>
      <c r="C146" s="36" t="s">
        <v>2</v>
      </c>
      <c r="D146" s="37" t="s">
        <v>4</v>
      </c>
      <c r="E146" s="49">
        <v>236404</v>
      </c>
      <c r="F146" s="35" t="s">
        <v>136</v>
      </c>
      <c r="G146" s="36"/>
      <c r="H146" s="36"/>
      <c r="I146" s="35">
        <v>1</v>
      </c>
      <c r="J146" s="46"/>
      <c r="K146" s="46"/>
      <c r="L146" s="46"/>
      <c r="M146" s="36"/>
      <c r="N146" s="36"/>
      <c r="O146" s="36"/>
      <c r="P146" s="46"/>
      <c r="Q146" s="46"/>
      <c r="R146" s="46"/>
      <c r="S146" s="35">
        <v>1</v>
      </c>
      <c r="T146" s="48">
        <v>1</v>
      </c>
      <c r="U146" s="48"/>
      <c r="V146" s="35">
        <v>11</v>
      </c>
      <c r="W146" s="35"/>
      <c r="X146" s="36" t="s">
        <v>113</v>
      </c>
      <c r="Y146" s="73"/>
    </row>
    <row r="147" spans="1:25" s="14" customFormat="1" ht="39" x14ac:dyDescent="0.25">
      <c r="A147" s="8">
        <v>118</v>
      </c>
      <c r="B147" s="11" t="s">
        <v>186</v>
      </c>
      <c r="C147" s="36" t="s">
        <v>2</v>
      </c>
      <c r="D147" s="37" t="s">
        <v>4</v>
      </c>
      <c r="E147" s="49">
        <v>239540</v>
      </c>
      <c r="F147" s="35" t="s">
        <v>136</v>
      </c>
      <c r="G147" s="36"/>
      <c r="H147" s="36"/>
      <c r="I147" s="35">
        <v>1</v>
      </c>
      <c r="J147" s="46"/>
      <c r="K147" s="46"/>
      <c r="L147" s="46"/>
      <c r="M147" s="36"/>
      <c r="N147" s="36"/>
      <c r="O147" s="36"/>
      <c r="P147" s="46"/>
      <c r="Q147" s="46"/>
      <c r="R147" s="46"/>
      <c r="S147" s="35">
        <v>1</v>
      </c>
      <c r="T147" s="48">
        <v>1</v>
      </c>
      <c r="U147" s="48"/>
      <c r="V147" s="35">
        <v>11</v>
      </c>
      <c r="W147" s="35"/>
      <c r="X147" s="36" t="s">
        <v>113</v>
      </c>
      <c r="Y147" s="84"/>
    </row>
    <row r="148" spans="1:25" s="14" customFormat="1" ht="39" x14ac:dyDescent="0.25">
      <c r="A148" s="8">
        <v>119</v>
      </c>
      <c r="B148" s="9" t="s">
        <v>189</v>
      </c>
      <c r="C148" s="9" t="s">
        <v>2</v>
      </c>
      <c r="D148" s="9" t="s">
        <v>4</v>
      </c>
      <c r="E148" s="50">
        <v>38810</v>
      </c>
      <c r="F148" s="8" t="s">
        <v>136</v>
      </c>
      <c r="G148" s="64"/>
      <c r="H148" s="64"/>
      <c r="I148" s="64">
        <v>1</v>
      </c>
      <c r="J148" s="149"/>
      <c r="K148" s="149"/>
      <c r="L148" s="149"/>
      <c r="M148" s="64"/>
      <c r="N148" s="64"/>
      <c r="O148" s="64"/>
      <c r="P148" s="149"/>
      <c r="Q148" s="149"/>
      <c r="R148" s="149"/>
      <c r="S148" s="64">
        <v>1</v>
      </c>
      <c r="T148" s="149">
        <v>1</v>
      </c>
      <c r="U148" s="149"/>
      <c r="V148" s="6">
        <v>11</v>
      </c>
      <c r="W148" s="6"/>
      <c r="X148" s="9" t="s">
        <v>113</v>
      </c>
      <c r="Y148" s="161"/>
    </row>
    <row r="149" spans="1:25" s="14" customFormat="1" ht="39" x14ac:dyDescent="0.25">
      <c r="A149" s="8">
        <v>120</v>
      </c>
      <c r="B149" s="9" t="s">
        <v>190</v>
      </c>
      <c r="C149" s="9" t="s">
        <v>1</v>
      </c>
      <c r="D149" s="9" t="s">
        <v>4</v>
      </c>
      <c r="E149" s="50">
        <v>38810</v>
      </c>
      <c r="F149" s="8" t="s">
        <v>136</v>
      </c>
      <c r="G149" s="64"/>
      <c r="H149" s="64"/>
      <c r="I149" s="64"/>
      <c r="J149" s="149"/>
      <c r="K149" s="149"/>
      <c r="L149" s="149">
        <v>1</v>
      </c>
      <c r="M149" s="64"/>
      <c r="N149" s="64"/>
      <c r="O149" s="64"/>
      <c r="P149" s="149"/>
      <c r="Q149" s="149"/>
      <c r="R149" s="149"/>
      <c r="S149" s="64">
        <v>1</v>
      </c>
      <c r="T149" s="150">
        <v>1</v>
      </c>
      <c r="U149" s="150"/>
      <c r="V149" s="6">
        <v>11</v>
      </c>
      <c r="W149" s="6"/>
      <c r="X149" s="9" t="s">
        <v>113</v>
      </c>
      <c r="Y149" s="9"/>
    </row>
    <row r="150" spans="1:25" s="14" customFormat="1" ht="39" x14ac:dyDescent="0.25">
      <c r="A150" s="8">
        <v>121</v>
      </c>
      <c r="B150" s="9" t="s">
        <v>206</v>
      </c>
      <c r="C150" s="9" t="s">
        <v>2</v>
      </c>
      <c r="D150" s="9" t="s">
        <v>4</v>
      </c>
      <c r="E150" s="50">
        <v>41821</v>
      </c>
      <c r="F150" s="8" t="s">
        <v>136</v>
      </c>
      <c r="G150" s="64"/>
      <c r="H150" s="64"/>
      <c r="I150" s="64">
        <v>1</v>
      </c>
      <c r="J150" s="149"/>
      <c r="K150" s="149"/>
      <c r="L150" s="149"/>
      <c r="M150" s="64"/>
      <c r="N150" s="64"/>
      <c r="O150" s="64"/>
      <c r="P150" s="149"/>
      <c r="Q150" s="149"/>
      <c r="R150" s="149"/>
      <c r="S150" s="64">
        <v>1</v>
      </c>
      <c r="T150" s="150">
        <v>1</v>
      </c>
      <c r="U150" s="150"/>
      <c r="V150" s="6">
        <v>11</v>
      </c>
      <c r="W150" s="6"/>
      <c r="X150" s="9" t="s">
        <v>113</v>
      </c>
      <c r="Y150" s="9"/>
    </row>
    <row r="151" spans="1:25" s="195" customFormat="1" ht="39" x14ac:dyDescent="0.25">
      <c r="A151" s="190">
        <v>122</v>
      </c>
      <c r="B151" s="196" t="s">
        <v>245</v>
      </c>
      <c r="C151" s="197" t="s">
        <v>2</v>
      </c>
      <c r="D151" s="194" t="s">
        <v>200</v>
      </c>
      <c r="E151" s="198">
        <v>238596</v>
      </c>
      <c r="F151" s="199" t="s">
        <v>136</v>
      </c>
      <c r="G151" s="211"/>
      <c r="H151" s="211"/>
      <c r="I151" s="211">
        <v>1</v>
      </c>
      <c r="J151" s="212"/>
      <c r="K151" s="212"/>
      <c r="L151" s="212"/>
      <c r="M151" s="211"/>
      <c r="N151" s="211"/>
      <c r="O151" s="211"/>
      <c r="P151" s="212"/>
      <c r="Q151" s="212"/>
      <c r="R151" s="212"/>
      <c r="S151" s="211">
        <v>1</v>
      </c>
      <c r="T151" s="376"/>
      <c r="U151" s="376">
        <v>1</v>
      </c>
      <c r="V151" s="192">
        <v>0</v>
      </c>
      <c r="W151" s="192"/>
      <c r="X151" s="191" t="s">
        <v>113</v>
      </c>
      <c r="Y151" s="191" t="s">
        <v>267</v>
      </c>
    </row>
    <row r="152" spans="1:25" s="195" customFormat="1" ht="39" x14ac:dyDescent="0.25">
      <c r="A152" s="190">
        <v>123</v>
      </c>
      <c r="B152" s="196" t="s">
        <v>248</v>
      </c>
      <c r="C152" s="194" t="s">
        <v>2</v>
      </c>
      <c r="D152" s="194" t="s">
        <v>4</v>
      </c>
      <c r="E152" s="198">
        <v>239387</v>
      </c>
      <c r="F152" s="199" t="s">
        <v>136</v>
      </c>
      <c r="G152" s="211"/>
      <c r="H152" s="211"/>
      <c r="I152" s="211">
        <v>1</v>
      </c>
      <c r="J152" s="212"/>
      <c r="K152" s="212"/>
      <c r="L152" s="212"/>
      <c r="M152" s="211"/>
      <c r="N152" s="211"/>
      <c r="O152" s="211"/>
      <c r="P152" s="212"/>
      <c r="Q152" s="212"/>
      <c r="R152" s="212"/>
      <c r="S152" s="211">
        <v>1</v>
      </c>
      <c r="T152" s="376">
        <v>1</v>
      </c>
      <c r="U152" s="376"/>
      <c r="V152" s="192">
        <v>11</v>
      </c>
      <c r="W152" s="192"/>
      <c r="X152" s="191" t="s">
        <v>113</v>
      </c>
      <c r="Y152" s="191" t="s">
        <v>256</v>
      </c>
    </row>
    <row r="153" spans="1:25" s="14" customFormat="1" ht="19.5" x14ac:dyDescent="0.25">
      <c r="A153" s="8">
        <v>124</v>
      </c>
      <c r="B153" s="9" t="s">
        <v>69</v>
      </c>
      <c r="C153" s="9" t="s">
        <v>0</v>
      </c>
      <c r="D153" s="9" t="s">
        <v>3</v>
      </c>
      <c r="E153" s="26" t="s">
        <v>124</v>
      </c>
      <c r="F153" s="8" t="s">
        <v>136</v>
      </c>
      <c r="G153" s="64"/>
      <c r="H153" s="64"/>
      <c r="I153" s="64"/>
      <c r="J153" s="149"/>
      <c r="K153" s="149"/>
      <c r="L153" s="149"/>
      <c r="M153" s="64"/>
      <c r="N153" s="64"/>
      <c r="O153" s="64">
        <v>1</v>
      </c>
      <c r="P153" s="149"/>
      <c r="Q153" s="149"/>
      <c r="R153" s="149"/>
      <c r="S153" s="64">
        <v>1</v>
      </c>
      <c r="T153" s="151">
        <v>1</v>
      </c>
      <c r="U153" s="151"/>
      <c r="V153" s="6">
        <v>11</v>
      </c>
      <c r="W153" s="6"/>
      <c r="X153" s="9" t="s">
        <v>73</v>
      </c>
      <c r="Y153" s="9"/>
    </row>
    <row r="154" spans="1:25" s="14" customFormat="1" ht="19.5" x14ac:dyDescent="0.25">
      <c r="A154" s="8">
        <v>125</v>
      </c>
      <c r="B154" s="9" t="s">
        <v>70</v>
      </c>
      <c r="C154" s="9" t="s">
        <v>1</v>
      </c>
      <c r="D154" s="9" t="s">
        <v>3</v>
      </c>
      <c r="E154" s="26" t="s">
        <v>129</v>
      </c>
      <c r="F154" s="8" t="s">
        <v>136</v>
      </c>
      <c r="G154" s="64"/>
      <c r="H154" s="64"/>
      <c r="I154" s="64"/>
      <c r="J154" s="149"/>
      <c r="K154" s="149"/>
      <c r="L154" s="149">
        <v>1</v>
      </c>
      <c r="M154" s="64"/>
      <c r="N154" s="64"/>
      <c r="O154" s="64"/>
      <c r="P154" s="149"/>
      <c r="Q154" s="149"/>
      <c r="R154" s="149"/>
      <c r="S154" s="64">
        <v>1</v>
      </c>
      <c r="T154" s="48">
        <v>1</v>
      </c>
      <c r="U154" s="48"/>
      <c r="V154" s="64">
        <v>11</v>
      </c>
      <c r="W154" s="64"/>
      <c r="X154" s="25" t="s">
        <v>73</v>
      </c>
      <c r="Y154" s="25"/>
    </row>
    <row r="155" spans="1:25" s="14" customFormat="1" ht="19.5" x14ac:dyDescent="0.25">
      <c r="A155" s="8">
        <v>126</v>
      </c>
      <c r="B155" s="9" t="s">
        <v>71</v>
      </c>
      <c r="C155" s="9" t="s">
        <v>1</v>
      </c>
      <c r="D155" s="9" t="s">
        <v>3</v>
      </c>
      <c r="E155" s="54">
        <v>35893</v>
      </c>
      <c r="F155" s="8" t="s">
        <v>136</v>
      </c>
      <c r="G155" s="64"/>
      <c r="H155" s="64"/>
      <c r="I155" s="64"/>
      <c r="J155" s="149"/>
      <c r="K155" s="149"/>
      <c r="L155" s="149">
        <v>1</v>
      </c>
      <c r="M155" s="64"/>
      <c r="N155" s="64"/>
      <c r="O155" s="64"/>
      <c r="P155" s="149"/>
      <c r="Q155" s="149"/>
      <c r="R155" s="149"/>
      <c r="S155" s="64">
        <v>1</v>
      </c>
      <c r="T155" s="48">
        <v>1</v>
      </c>
      <c r="U155" s="48"/>
      <c r="V155" s="64">
        <v>11</v>
      </c>
      <c r="W155" s="64"/>
      <c r="X155" s="25" t="s">
        <v>73</v>
      </c>
      <c r="Y155" s="25"/>
    </row>
    <row r="156" spans="1:25" s="14" customFormat="1" ht="19.5" customHeight="1" x14ac:dyDescent="0.25">
      <c r="A156" s="271">
        <v>127</v>
      </c>
      <c r="B156" s="251" t="s">
        <v>72</v>
      </c>
      <c r="C156" s="251" t="s">
        <v>1</v>
      </c>
      <c r="D156" s="251" t="s">
        <v>4</v>
      </c>
      <c r="E156" s="317">
        <v>36634</v>
      </c>
      <c r="F156" s="271" t="s">
        <v>136</v>
      </c>
      <c r="G156" s="233"/>
      <c r="H156" s="233"/>
      <c r="I156" s="233"/>
      <c r="J156" s="204"/>
      <c r="K156" s="204"/>
      <c r="L156" s="235">
        <v>1</v>
      </c>
      <c r="M156" s="233"/>
      <c r="N156" s="233"/>
      <c r="O156" s="233"/>
      <c r="P156" s="204"/>
      <c r="Q156" s="204"/>
      <c r="R156" s="204"/>
      <c r="S156" s="233">
        <v>1</v>
      </c>
      <c r="T156" s="275">
        <v>1</v>
      </c>
      <c r="U156" s="174"/>
      <c r="V156" s="273">
        <v>11</v>
      </c>
      <c r="W156" s="233"/>
      <c r="X156" s="251" t="s">
        <v>73</v>
      </c>
      <c r="Y156" s="251"/>
    </row>
    <row r="157" spans="1:25" s="14" customFormat="1" ht="19.5" x14ac:dyDescent="0.25">
      <c r="A157" s="272"/>
      <c r="B157" s="252"/>
      <c r="C157" s="252"/>
      <c r="D157" s="252"/>
      <c r="E157" s="318"/>
      <c r="F157" s="272"/>
      <c r="G157" s="234"/>
      <c r="H157" s="234"/>
      <c r="I157" s="234"/>
      <c r="J157" s="205"/>
      <c r="K157" s="205"/>
      <c r="L157" s="236"/>
      <c r="M157" s="234"/>
      <c r="N157" s="234"/>
      <c r="O157" s="234"/>
      <c r="P157" s="205"/>
      <c r="Q157" s="205"/>
      <c r="R157" s="205"/>
      <c r="S157" s="234"/>
      <c r="T157" s="276"/>
      <c r="U157" s="187"/>
      <c r="V157" s="274"/>
      <c r="W157" s="234"/>
      <c r="X157" s="252"/>
      <c r="Y157" s="252"/>
    </row>
    <row r="158" spans="1:25" s="14" customFormat="1" ht="39" x14ac:dyDescent="0.25">
      <c r="A158" s="8">
        <v>128</v>
      </c>
      <c r="B158" s="9" t="s">
        <v>74</v>
      </c>
      <c r="C158" s="9" t="s">
        <v>1</v>
      </c>
      <c r="D158" s="9" t="s">
        <v>4</v>
      </c>
      <c r="E158" s="54">
        <v>36634</v>
      </c>
      <c r="F158" s="8" t="s">
        <v>136</v>
      </c>
      <c r="G158" s="64"/>
      <c r="H158" s="64"/>
      <c r="I158" s="64"/>
      <c r="J158" s="149"/>
      <c r="K158" s="149"/>
      <c r="L158" s="149">
        <v>1</v>
      </c>
      <c r="M158" s="64"/>
      <c r="N158" s="64"/>
      <c r="O158" s="64"/>
      <c r="P158" s="149"/>
      <c r="Q158" s="149"/>
      <c r="R158" s="149"/>
      <c r="S158" s="64">
        <v>1</v>
      </c>
      <c r="T158" s="151">
        <v>1</v>
      </c>
      <c r="U158" s="151"/>
      <c r="V158" s="6">
        <v>11</v>
      </c>
      <c r="W158" s="6"/>
      <c r="X158" s="9" t="s">
        <v>73</v>
      </c>
      <c r="Y158" s="9"/>
    </row>
    <row r="159" spans="1:25" s="14" customFormat="1" ht="19.5" x14ac:dyDescent="0.25">
      <c r="A159" s="255">
        <v>129</v>
      </c>
      <c r="B159" s="251" t="s">
        <v>75</v>
      </c>
      <c r="C159" s="251" t="s">
        <v>1</v>
      </c>
      <c r="D159" s="251" t="s">
        <v>4</v>
      </c>
      <c r="E159" s="269">
        <v>36984</v>
      </c>
      <c r="F159" s="271" t="s">
        <v>136</v>
      </c>
      <c r="G159" s="233"/>
      <c r="H159" s="233"/>
      <c r="I159" s="233"/>
      <c r="J159" s="204"/>
      <c r="K159" s="204"/>
      <c r="L159" s="235">
        <v>1</v>
      </c>
      <c r="M159" s="233"/>
      <c r="N159" s="233"/>
      <c r="O159" s="233"/>
      <c r="P159" s="204"/>
      <c r="Q159" s="204"/>
      <c r="R159" s="204"/>
      <c r="S159" s="233">
        <v>1</v>
      </c>
      <c r="T159" s="249">
        <v>1</v>
      </c>
      <c r="U159" s="80"/>
      <c r="V159" s="233">
        <v>11</v>
      </c>
      <c r="W159" s="233"/>
      <c r="X159" s="253" t="s">
        <v>73</v>
      </c>
      <c r="Y159" s="253"/>
    </row>
    <row r="160" spans="1:25" s="14" customFormat="1" ht="19.5" x14ac:dyDescent="0.25">
      <c r="A160" s="256"/>
      <c r="B160" s="252"/>
      <c r="C160" s="252"/>
      <c r="D160" s="252"/>
      <c r="E160" s="270"/>
      <c r="F160" s="272"/>
      <c r="G160" s="234"/>
      <c r="H160" s="234"/>
      <c r="I160" s="234"/>
      <c r="J160" s="205"/>
      <c r="K160" s="205"/>
      <c r="L160" s="236"/>
      <c r="M160" s="234"/>
      <c r="N160" s="234"/>
      <c r="O160" s="234"/>
      <c r="P160" s="205"/>
      <c r="Q160" s="205"/>
      <c r="R160" s="205"/>
      <c r="S160" s="234"/>
      <c r="T160" s="250"/>
      <c r="U160" s="173"/>
      <c r="V160" s="234"/>
      <c r="W160" s="234"/>
      <c r="X160" s="254"/>
      <c r="Y160" s="254"/>
    </row>
    <row r="161" spans="1:25" s="14" customFormat="1" ht="39" x14ac:dyDescent="0.25">
      <c r="A161" s="8">
        <v>130</v>
      </c>
      <c r="B161" s="9" t="s">
        <v>76</v>
      </c>
      <c r="C161" s="9" t="s">
        <v>0</v>
      </c>
      <c r="D161" s="9" t="s">
        <v>4</v>
      </c>
      <c r="E161" s="54">
        <v>37347</v>
      </c>
      <c r="F161" s="8" t="s">
        <v>136</v>
      </c>
      <c r="G161" s="64"/>
      <c r="H161" s="64"/>
      <c r="I161" s="64"/>
      <c r="J161" s="149"/>
      <c r="K161" s="149"/>
      <c r="L161" s="149"/>
      <c r="M161" s="64"/>
      <c r="N161" s="64"/>
      <c r="O161" s="64">
        <v>1</v>
      </c>
      <c r="P161" s="149"/>
      <c r="Q161" s="149"/>
      <c r="R161" s="149"/>
      <c r="S161" s="64">
        <v>1</v>
      </c>
      <c r="T161" s="151">
        <v>1</v>
      </c>
      <c r="U161" s="151"/>
      <c r="V161" s="6">
        <v>11</v>
      </c>
      <c r="W161" s="6"/>
      <c r="X161" s="9" t="s">
        <v>73</v>
      </c>
      <c r="Y161" s="9"/>
    </row>
    <row r="162" spans="1:25" s="14" customFormat="1" ht="23.25" customHeight="1" x14ac:dyDescent="0.25">
      <c r="A162" s="255">
        <v>131</v>
      </c>
      <c r="B162" s="251" t="s">
        <v>77</v>
      </c>
      <c r="C162" s="251" t="s">
        <v>2</v>
      </c>
      <c r="D162" s="251" t="s">
        <v>4</v>
      </c>
      <c r="E162" s="317">
        <v>37347</v>
      </c>
      <c r="F162" s="271" t="s">
        <v>136</v>
      </c>
      <c r="G162" s="233"/>
      <c r="H162" s="233"/>
      <c r="I162" s="233">
        <v>1</v>
      </c>
      <c r="J162" s="204"/>
      <c r="K162" s="204"/>
      <c r="L162" s="204"/>
      <c r="M162" s="233"/>
      <c r="N162" s="233"/>
      <c r="O162" s="233"/>
      <c r="P162" s="204"/>
      <c r="Q162" s="204"/>
      <c r="R162" s="204"/>
      <c r="S162" s="233">
        <v>1</v>
      </c>
      <c r="T162" s="249">
        <v>1</v>
      </c>
      <c r="U162" s="249"/>
      <c r="V162" s="233">
        <v>10</v>
      </c>
      <c r="W162" s="233"/>
      <c r="X162" s="253" t="s">
        <v>73</v>
      </c>
      <c r="Y162" s="251" t="s">
        <v>274</v>
      </c>
    </row>
    <row r="163" spans="1:25" s="14" customFormat="1" ht="19.5" x14ac:dyDescent="0.25">
      <c r="A163" s="256"/>
      <c r="B163" s="252"/>
      <c r="C163" s="252"/>
      <c r="D163" s="252"/>
      <c r="E163" s="318"/>
      <c r="F163" s="272"/>
      <c r="G163" s="234"/>
      <c r="H163" s="234"/>
      <c r="I163" s="234"/>
      <c r="J163" s="205"/>
      <c r="K163" s="205"/>
      <c r="L163" s="205"/>
      <c r="M163" s="234"/>
      <c r="N163" s="234"/>
      <c r="O163" s="234"/>
      <c r="P163" s="205"/>
      <c r="Q163" s="205"/>
      <c r="R163" s="205"/>
      <c r="S163" s="234"/>
      <c r="T163" s="250"/>
      <c r="U163" s="250"/>
      <c r="V163" s="234"/>
      <c r="W163" s="234"/>
      <c r="X163" s="254"/>
      <c r="Y163" s="252"/>
    </row>
    <row r="164" spans="1:25" s="14" customFormat="1" ht="39" x14ac:dyDescent="0.25">
      <c r="A164" s="8">
        <v>132</v>
      </c>
      <c r="B164" s="11" t="s">
        <v>205</v>
      </c>
      <c r="C164" s="36" t="s">
        <v>1</v>
      </c>
      <c r="D164" s="37" t="s">
        <v>4</v>
      </c>
      <c r="E164" s="49">
        <v>238261</v>
      </c>
      <c r="F164" s="35" t="s">
        <v>136</v>
      </c>
      <c r="G164" s="64"/>
      <c r="H164" s="64"/>
      <c r="I164" s="64"/>
      <c r="J164" s="149"/>
      <c r="K164" s="149"/>
      <c r="L164" s="149">
        <v>1</v>
      </c>
      <c r="M164" s="64"/>
      <c r="N164" s="64"/>
      <c r="O164" s="64"/>
      <c r="P164" s="149"/>
      <c r="Q164" s="149"/>
      <c r="R164" s="149"/>
      <c r="S164" s="64">
        <v>1</v>
      </c>
      <c r="T164" s="151">
        <v>1</v>
      </c>
      <c r="U164" s="151"/>
      <c r="V164" s="6">
        <v>11</v>
      </c>
      <c r="W164" s="6"/>
      <c r="X164" s="9" t="s">
        <v>73</v>
      </c>
      <c r="Y164" s="9"/>
    </row>
    <row r="165" spans="1:25" s="14" customFormat="1" ht="19.5" customHeight="1" x14ac:dyDescent="0.25">
      <c r="A165" s="255">
        <v>133</v>
      </c>
      <c r="B165" s="253" t="s">
        <v>78</v>
      </c>
      <c r="C165" s="253" t="s">
        <v>2</v>
      </c>
      <c r="D165" s="251" t="s">
        <v>4</v>
      </c>
      <c r="E165" s="269">
        <v>37438</v>
      </c>
      <c r="F165" s="255" t="s">
        <v>136</v>
      </c>
      <c r="G165" s="233"/>
      <c r="H165" s="233"/>
      <c r="I165" s="233">
        <v>1</v>
      </c>
      <c r="J165" s="204"/>
      <c r="K165" s="204"/>
      <c r="L165" s="204"/>
      <c r="M165" s="233"/>
      <c r="N165" s="233"/>
      <c r="O165" s="233"/>
      <c r="P165" s="204"/>
      <c r="Q165" s="204"/>
      <c r="R165" s="204"/>
      <c r="S165" s="233">
        <v>1</v>
      </c>
      <c r="T165" s="80"/>
      <c r="U165" s="80"/>
      <c r="V165" s="233">
        <v>11</v>
      </c>
      <c r="W165" s="70"/>
      <c r="X165" s="66"/>
      <c r="Y165" s="154"/>
    </row>
    <row r="166" spans="1:25" s="14" customFormat="1" ht="21.75" customHeight="1" x14ac:dyDescent="0.25">
      <c r="A166" s="314"/>
      <c r="B166" s="313"/>
      <c r="C166" s="313"/>
      <c r="D166" s="323"/>
      <c r="E166" s="324"/>
      <c r="F166" s="314"/>
      <c r="G166" s="277"/>
      <c r="H166" s="277"/>
      <c r="I166" s="277"/>
      <c r="J166" s="206"/>
      <c r="K166" s="206"/>
      <c r="L166" s="206"/>
      <c r="M166" s="277"/>
      <c r="N166" s="277"/>
      <c r="O166" s="277"/>
      <c r="P166" s="206"/>
      <c r="Q166" s="206"/>
      <c r="R166" s="206"/>
      <c r="S166" s="277"/>
      <c r="T166" s="189">
        <v>1</v>
      </c>
      <c r="U166" s="188"/>
      <c r="V166" s="277"/>
      <c r="W166" s="165"/>
      <c r="X166" s="182" t="s">
        <v>73</v>
      </c>
      <c r="Y166" s="185"/>
    </row>
    <row r="167" spans="1:25" s="14" customFormat="1" ht="19.5" x14ac:dyDescent="0.25">
      <c r="A167" s="256"/>
      <c r="B167" s="254"/>
      <c r="C167" s="254"/>
      <c r="D167" s="252"/>
      <c r="E167" s="270"/>
      <c r="F167" s="256"/>
      <c r="G167" s="85"/>
      <c r="H167" s="234"/>
      <c r="I167" s="234"/>
      <c r="J167" s="205"/>
      <c r="K167" s="205"/>
      <c r="L167" s="205"/>
      <c r="M167" s="234"/>
      <c r="N167" s="234"/>
      <c r="O167" s="234"/>
      <c r="P167" s="205"/>
      <c r="Q167" s="205"/>
      <c r="R167" s="205"/>
      <c r="S167" s="234"/>
      <c r="T167" s="173"/>
      <c r="U167" s="173"/>
      <c r="V167" s="234"/>
      <c r="W167" s="85"/>
      <c r="X167" s="183"/>
      <c r="Y167" s="153"/>
    </row>
    <row r="168" spans="1:25" s="14" customFormat="1" ht="19.5" x14ac:dyDescent="0.25">
      <c r="A168" s="271">
        <v>134</v>
      </c>
      <c r="B168" s="251" t="s">
        <v>79</v>
      </c>
      <c r="C168" s="251" t="s">
        <v>1</v>
      </c>
      <c r="D168" s="251" t="s">
        <v>4</v>
      </c>
      <c r="E168" s="269">
        <v>37666</v>
      </c>
      <c r="F168" s="255" t="s">
        <v>136</v>
      </c>
      <c r="G168" s="233"/>
      <c r="H168" s="233"/>
      <c r="I168" s="233"/>
      <c r="J168" s="204"/>
      <c r="K168" s="204"/>
      <c r="L168" s="235">
        <v>1</v>
      </c>
      <c r="M168" s="233"/>
      <c r="N168" s="233"/>
      <c r="O168" s="233"/>
      <c r="P168" s="204"/>
      <c r="Q168" s="204"/>
      <c r="R168" s="204"/>
      <c r="S168" s="233">
        <v>1</v>
      </c>
      <c r="T168" s="275">
        <v>1</v>
      </c>
      <c r="U168" s="176"/>
      <c r="V168" s="273">
        <v>11</v>
      </c>
      <c r="W168" s="3"/>
      <c r="X168" s="251" t="s">
        <v>73</v>
      </c>
      <c r="Y168" s="47"/>
    </row>
    <row r="169" spans="1:25" s="14" customFormat="1" ht="19.5" x14ac:dyDescent="0.25">
      <c r="A169" s="272"/>
      <c r="B169" s="252"/>
      <c r="C169" s="252"/>
      <c r="D169" s="252"/>
      <c r="E169" s="270"/>
      <c r="F169" s="256"/>
      <c r="G169" s="234"/>
      <c r="H169" s="234"/>
      <c r="I169" s="234"/>
      <c r="J169" s="205"/>
      <c r="K169" s="205"/>
      <c r="L169" s="236"/>
      <c r="M169" s="234"/>
      <c r="N169" s="234"/>
      <c r="O169" s="234"/>
      <c r="P169" s="205"/>
      <c r="Q169" s="205"/>
      <c r="R169" s="205"/>
      <c r="S169" s="234"/>
      <c r="T169" s="276"/>
      <c r="U169" s="177"/>
      <c r="V169" s="274"/>
      <c r="W169" s="7"/>
      <c r="X169" s="252"/>
      <c r="Y169" s="164"/>
    </row>
    <row r="170" spans="1:25" s="14" customFormat="1" ht="39" x14ac:dyDescent="0.25">
      <c r="A170" s="8">
        <v>135</v>
      </c>
      <c r="B170" s="9" t="s">
        <v>80</v>
      </c>
      <c r="C170" s="9" t="s">
        <v>1</v>
      </c>
      <c r="D170" s="9" t="s">
        <v>4</v>
      </c>
      <c r="E170" s="54">
        <v>37712</v>
      </c>
      <c r="F170" s="228" t="s">
        <v>136</v>
      </c>
      <c r="G170" s="64"/>
      <c r="H170" s="64"/>
      <c r="I170" s="64"/>
      <c r="J170" s="149"/>
      <c r="K170" s="149"/>
      <c r="L170" s="149">
        <v>1</v>
      </c>
      <c r="M170" s="64"/>
      <c r="N170" s="64"/>
      <c r="O170" s="64"/>
      <c r="P170" s="149"/>
      <c r="Q170" s="149"/>
      <c r="R170" s="149"/>
      <c r="S170" s="64">
        <v>1</v>
      </c>
      <c r="T170" s="151">
        <v>1</v>
      </c>
      <c r="U170" s="151"/>
      <c r="V170" s="6">
        <v>11</v>
      </c>
      <c r="W170" s="6"/>
      <c r="X170" s="9" t="s">
        <v>73</v>
      </c>
      <c r="Y170" s="9"/>
    </row>
    <row r="171" spans="1:25" s="14" customFormat="1" ht="19.5" customHeight="1" x14ac:dyDescent="0.25">
      <c r="A171" s="271">
        <v>136</v>
      </c>
      <c r="B171" s="251" t="s">
        <v>81</v>
      </c>
      <c r="C171" s="271" t="s">
        <v>1</v>
      </c>
      <c r="D171" s="251" t="s">
        <v>4</v>
      </c>
      <c r="E171" s="269">
        <v>38079</v>
      </c>
      <c r="F171" s="255" t="s">
        <v>136</v>
      </c>
      <c r="G171" s="233"/>
      <c r="H171" s="233"/>
      <c r="I171" s="233"/>
      <c r="J171" s="204"/>
      <c r="K171" s="204"/>
      <c r="L171" s="235">
        <v>1</v>
      </c>
      <c r="M171" s="233"/>
      <c r="N171" s="233"/>
      <c r="O171" s="233"/>
      <c r="P171" s="204"/>
      <c r="Q171" s="204"/>
      <c r="R171" s="204"/>
      <c r="S171" s="233">
        <v>1</v>
      </c>
      <c r="T171" s="275">
        <v>1</v>
      </c>
      <c r="U171" s="174"/>
      <c r="V171" s="273">
        <v>11</v>
      </c>
      <c r="W171" s="233"/>
      <c r="X171" s="251" t="s">
        <v>73</v>
      </c>
      <c r="Y171" s="255"/>
    </row>
    <row r="172" spans="1:25" s="14" customFormat="1" ht="19.5" x14ac:dyDescent="0.25">
      <c r="A172" s="272"/>
      <c r="B172" s="252"/>
      <c r="C172" s="272"/>
      <c r="D172" s="252"/>
      <c r="E172" s="270"/>
      <c r="F172" s="256"/>
      <c r="G172" s="234"/>
      <c r="H172" s="234"/>
      <c r="I172" s="234"/>
      <c r="J172" s="205"/>
      <c r="K172" s="205"/>
      <c r="L172" s="236"/>
      <c r="M172" s="234"/>
      <c r="N172" s="234"/>
      <c r="O172" s="234"/>
      <c r="P172" s="205"/>
      <c r="Q172" s="205"/>
      <c r="R172" s="205"/>
      <c r="S172" s="234"/>
      <c r="T172" s="276"/>
      <c r="U172" s="187"/>
      <c r="V172" s="274"/>
      <c r="W172" s="234"/>
      <c r="X172" s="252"/>
      <c r="Y172" s="256"/>
    </row>
    <row r="173" spans="1:25" s="14" customFormat="1" ht="39" x14ac:dyDescent="0.25">
      <c r="A173" s="8">
        <v>137</v>
      </c>
      <c r="B173" s="9" t="s">
        <v>82</v>
      </c>
      <c r="C173" s="9" t="s">
        <v>1</v>
      </c>
      <c r="D173" s="9" t="s">
        <v>4</v>
      </c>
      <c r="E173" s="54">
        <v>38110</v>
      </c>
      <c r="F173" s="228" t="s">
        <v>136</v>
      </c>
      <c r="G173" s="64"/>
      <c r="H173" s="64"/>
      <c r="I173" s="64"/>
      <c r="J173" s="149"/>
      <c r="K173" s="149"/>
      <c r="L173" s="149">
        <v>1</v>
      </c>
      <c r="M173" s="64"/>
      <c r="N173" s="64"/>
      <c r="O173" s="64"/>
      <c r="P173" s="149"/>
      <c r="Q173" s="149"/>
      <c r="R173" s="149"/>
      <c r="S173" s="64">
        <v>1</v>
      </c>
      <c r="T173" s="151">
        <v>1</v>
      </c>
      <c r="U173" s="151"/>
      <c r="V173" s="6">
        <v>11</v>
      </c>
      <c r="W173" s="6"/>
      <c r="X173" s="9" t="s">
        <v>73</v>
      </c>
      <c r="Y173" s="9"/>
    </row>
    <row r="174" spans="1:25" s="14" customFormat="1" ht="39" x14ac:dyDescent="0.25">
      <c r="A174" s="8">
        <v>138</v>
      </c>
      <c r="B174" s="9" t="s">
        <v>83</v>
      </c>
      <c r="C174" s="9" t="s">
        <v>1</v>
      </c>
      <c r="D174" s="9" t="s">
        <v>4</v>
      </c>
      <c r="E174" s="54">
        <v>38110</v>
      </c>
      <c r="F174" s="228" t="s">
        <v>136</v>
      </c>
      <c r="G174" s="64"/>
      <c r="H174" s="64"/>
      <c r="I174" s="64"/>
      <c r="J174" s="149"/>
      <c r="K174" s="149"/>
      <c r="L174" s="149">
        <v>1</v>
      </c>
      <c r="M174" s="64"/>
      <c r="N174" s="64"/>
      <c r="O174" s="64"/>
      <c r="P174" s="149"/>
      <c r="Q174" s="149"/>
      <c r="R174" s="149"/>
      <c r="S174" s="64">
        <v>1</v>
      </c>
      <c r="T174" s="151">
        <v>1</v>
      </c>
      <c r="U174" s="151"/>
      <c r="V174" s="6">
        <v>11</v>
      </c>
      <c r="W174" s="6"/>
      <c r="X174" s="9" t="s">
        <v>73</v>
      </c>
      <c r="Y174" s="9"/>
    </row>
    <row r="175" spans="1:25" s="14" customFormat="1" ht="39" x14ac:dyDescent="0.25">
      <c r="A175" s="8">
        <v>139</v>
      </c>
      <c r="B175" s="9" t="s">
        <v>84</v>
      </c>
      <c r="C175" s="9" t="s">
        <v>1</v>
      </c>
      <c r="D175" s="9" t="s">
        <v>4</v>
      </c>
      <c r="E175" s="54">
        <v>38110</v>
      </c>
      <c r="F175" s="228" t="s">
        <v>136</v>
      </c>
      <c r="G175" s="64"/>
      <c r="H175" s="64"/>
      <c r="I175" s="64"/>
      <c r="J175" s="149"/>
      <c r="K175" s="149"/>
      <c r="L175" s="149">
        <v>1</v>
      </c>
      <c r="M175" s="64"/>
      <c r="N175" s="64"/>
      <c r="O175" s="64"/>
      <c r="P175" s="149"/>
      <c r="Q175" s="149"/>
      <c r="R175" s="149"/>
      <c r="S175" s="64">
        <v>1</v>
      </c>
      <c r="T175" s="151">
        <v>1</v>
      </c>
      <c r="U175" s="151"/>
      <c r="V175" s="6">
        <v>11</v>
      </c>
      <c r="W175" s="6"/>
      <c r="X175" s="9" t="s">
        <v>73</v>
      </c>
      <c r="Y175" s="9"/>
    </row>
    <row r="176" spans="1:25" s="14" customFormat="1" ht="19.5" customHeight="1" x14ac:dyDescent="0.25">
      <c r="A176" s="271">
        <v>140</v>
      </c>
      <c r="B176" s="251" t="s">
        <v>85</v>
      </c>
      <c r="C176" s="251" t="s">
        <v>1</v>
      </c>
      <c r="D176" s="251" t="s">
        <v>4</v>
      </c>
      <c r="E176" s="269">
        <v>39234</v>
      </c>
      <c r="F176" s="255" t="s">
        <v>136</v>
      </c>
      <c r="G176" s="233"/>
      <c r="H176" s="233"/>
      <c r="I176" s="233"/>
      <c r="J176" s="235"/>
      <c r="K176" s="235"/>
      <c r="L176" s="235">
        <v>1</v>
      </c>
      <c r="M176" s="233"/>
      <c r="N176" s="233"/>
      <c r="O176" s="233"/>
      <c r="P176" s="235"/>
      <c r="Q176" s="235"/>
      <c r="R176" s="235"/>
      <c r="S176" s="233">
        <v>1</v>
      </c>
      <c r="T176" s="275">
        <v>1</v>
      </c>
      <c r="U176" s="275"/>
      <c r="V176" s="273">
        <v>11</v>
      </c>
      <c r="W176" s="273"/>
      <c r="X176" s="251" t="s">
        <v>73</v>
      </c>
      <c r="Y176" s="255"/>
    </row>
    <row r="177" spans="1:25" s="14" customFormat="1" ht="15" x14ac:dyDescent="0.25">
      <c r="A177" s="272"/>
      <c r="B177" s="252"/>
      <c r="C177" s="252"/>
      <c r="D177" s="252"/>
      <c r="E177" s="270"/>
      <c r="F177" s="256"/>
      <c r="G177" s="234"/>
      <c r="H177" s="234"/>
      <c r="I177" s="234"/>
      <c r="J177" s="236"/>
      <c r="K177" s="236"/>
      <c r="L177" s="236"/>
      <c r="M177" s="234"/>
      <c r="N177" s="234"/>
      <c r="O177" s="234"/>
      <c r="P177" s="236"/>
      <c r="Q177" s="236"/>
      <c r="R177" s="236"/>
      <c r="S177" s="234"/>
      <c r="T177" s="276"/>
      <c r="U177" s="276"/>
      <c r="V177" s="274"/>
      <c r="W177" s="274"/>
      <c r="X177" s="252"/>
      <c r="Y177" s="256"/>
    </row>
    <row r="178" spans="1:25" s="14" customFormat="1" ht="39" x14ac:dyDescent="0.25">
      <c r="A178" s="8">
        <v>141</v>
      </c>
      <c r="B178" s="9" t="s">
        <v>86</v>
      </c>
      <c r="C178" s="9" t="s">
        <v>2</v>
      </c>
      <c r="D178" s="9" t="s">
        <v>4</v>
      </c>
      <c r="E178" s="54">
        <v>40367</v>
      </c>
      <c r="F178" s="228" t="s">
        <v>136</v>
      </c>
      <c r="G178" s="64"/>
      <c r="H178" s="64"/>
      <c r="I178" s="64">
        <v>1</v>
      </c>
      <c r="J178" s="149"/>
      <c r="K178" s="149"/>
      <c r="L178" s="149"/>
      <c r="M178" s="64"/>
      <c r="N178" s="64"/>
      <c r="O178" s="64"/>
      <c r="P178" s="149"/>
      <c r="Q178" s="149"/>
      <c r="R178" s="149"/>
      <c r="S178" s="64">
        <v>1</v>
      </c>
      <c r="T178" s="151">
        <v>1</v>
      </c>
      <c r="U178" s="151"/>
      <c r="V178" s="6">
        <v>11</v>
      </c>
      <c r="W178" s="6"/>
      <c r="X178" s="9" t="s">
        <v>73</v>
      </c>
      <c r="Y178" s="9"/>
    </row>
    <row r="179" spans="1:25" s="14" customFormat="1" ht="39" x14ac:dyDescent="0.25">
      <c r="A179" s="35">
        <v>142</v>
      </c>
      <c r="B179" s="36" t="s">
        <v>117</v>
      </c>
      <c r="C179" s="36" t="s">
        <v>2</v>
      </c>
      <c r="D179" s="37" t="s">
        <v>4</v>
      </c>
      <c r="E179" s="49">
        <v>237530</v>
      </c>
      <c r="F179" s="35" t="s">
        <v>136</v>
      </c>
      <c r="G179" s="35"/>
      <c r="H179" s="35"/>
      <c r="I179" s="35">
        <v>1</v>
      </c>
      <c r="J179" s="48"/>
      <c r="K179" s="48"/>
      <c r="L179" s="48"/>
      <c r="M179" s="35"/>
      <c r="N179" s="35"/>
      <c r="O179" s="35"/>
      <c r="P179" s="48"/>
      <c r="Q179" s="48"/>
      <c r="R179" s="48"/>
      <c r="S179" s="35">
        <v>1</v>
      </c>
      <c r="T179" s="48">
        <v>1</v>
      </c>
      <c r="U179" s="48"/>
      <c r="V179" s="35">
        <v>11</v>
      </c>
      <c r="W179" s="35"/>
      <c r="X179" s="36" t="s">
        <v>73</v>
      </c>
      <c r="Y179" s="37"/>
    </row>
    <row r="180" spans="1:25" s="14" customFormat="1" ht="15" x14ac:dyDescent="0.25">
      <c r="A180" s="243">
        <v>143</v>
      </c>
      <c r="B180" s="245" t="s">
        <v>179</v>
      </c>
      <c r="C180" s="239" t="s">
        <v>2</v>
      </c>
      <c r="D180" s="241" t="s">
        <v>4</v>
      </c>
      <c r="E180" s="259">
        <v>237137</v>
      </c>
      <c r="F180" s="243" t="s">
        <v>136</v>
      </c>
      <c r="G180" s="237"/>
      <c r="H180" s="237"/>
      <c r="I180" s="237">
        <v>1</v>
      </c>
      <c r="J180" s="235"/>
      <c r="K180" s="235"/>
      <c r="L180" s="235"/>
      <c r="M180" s="237"/>
      <c r="N180" s="237"/>
      <c r="O180" s="282"/>
      <c r="P180" s="235"/>
      <c r="Q180" s="235"/>
      <c r="R180" s="235"/>
      <c r="S180" s="237">
        <v>1</v>
      </c>
      <c r="T180" s="235">
        <v>1</v>
      </c>
      <c r="U180" s="235"/>
      <c r="V180" s="237">
        <v>11</v>
      </c>
      <c r="W180" s="237"/>
      <c r="X180" s="239" t="s">
        <v>73</v>
      </c>
      <c r="Y180" s="280"/>
    </row>
    <row r="181" spans="1:25" s="14" customFormat="1" ht="15" x14ac:dyDescent="0.25">
      <c r="A181" s="244"/>
      <c r="B181" s="246"/>
      <c r="C181" s="240"/>
      <c r="D181" s="242"/>
      <c r="E181" s="260"/>
      <c r="F181" s="244"/>
      <c r="G181" s="238"/>
      <c r="H181" s="238"/>
      <c r="I181" s="238"/>
      <c r="J181" s="236"/>
      <c r="K181" s="236"/>
      <c r="L181" s="236"/>
      <c r="M181" s="238"/>
      <c r="N181" s="238"/>
      <c r="O181" s="283"/>
      <c r="P181" s="236"/>
      <c r="Q181" s="236"/>
      <c r="R181" s="236"/>
      <c r="S181" s="238"/>
      <c r="T181" s="236"/>
      <c r="U181" s="236"/>
      <c r="V181" s="238"/>
      <c r="W181" s="238"/>
      <c r="X181" s="240"/>
      <c r="Y181" s="281"/>
    </row>
    <row r="182" spans="1:25" s="14" customFormat="1" ht="39" x14ac:dyDescent="0.25">
      <c r="A182" s="35">
        <v>144</v>
      </c>
      <c r="B182" s="11" t="s">
        <v>220</v>
      </c>
      <c r="C182" s="36" t="s">
        <v>2</v>
      </c>
      <c r="D182" s="37" t="s">
        <v>4</v>
      </c>
      <c r="E182" s="49">
        <v>237500</v>
      </c>
      <c r="F182" s="35" t="s">
        <v>136</v>
      </c>
      <c r="G182" s="82"/>
      <c r="H182" s="82"/>
      <c r="I182" s="82">
        <v>1</v>
      </c>
      <c r="J182" s="149"/>
      <c r="K182" s="149"/>
      <c r="L182" s="149"/>
      <c r="M182" s="82"/>
      <c r="N182" s="82"/>
      <c r="O182" s="82"/>
      <c r="P182" s="149"/>
      <c r="Q182" s="149"/>
      <c r="R182" s="149"/>
      <c r="S182" s="82">
        <v>1</v>
      </c>
      <c r="T182" s="149">
        <v>1</v>
      </c>
      <c r="U182" s="149"/>
      <c r="V182" s="82">
        <v>11</v>
      </c>
      <c r="W182" s="82"/>
      <c r="X182" s="36" t="s">
        <v>73</v>
      </c>
      <c r="Y182" s="37"/>
    </row>
    <row r="183" spans="1:25" s="14" customFormat="1" ht="39" x14ac:dyDescent="0.25">
      <c r="A183" s="35">
        <v>145</v>
      </c>
      <c r="B183" s="11" t="s">
        <v>229</v>
      </c>
      <c r="C183" s="36" t="s">
        <v>2</v>
      </c>
      <c r="D183" s="37" t="s">
        <v>4</v>
      </c>
      <c r="E183" s="49">
        <v>238596</v>
      </c>
      <c r="F183" s="35" t="s">
        <v>136</v>
      </c>
      <c r="G183" s="82"/>
      <c r="H183" s="82"/>
      <c r="I183" s="82">
        <v>1</v>
      </c>
      <c r="J183" s="149"/>
      <c r="K183" s="149"/>
      <c r="L183" s="149"/>
      <c r="M183" s="82"/>
      <c r="N183" s="82"/>
      <c r="O183" s="82"/>
      <c r="P183" s="149"/>
      <c r="Q183" s="149"/>
      <c r="R183" s="149"/>
      <c r="S183" s="82">
        <v>1</v>
      </c>
      <c r="T183" s="149">
        <v>1</v>
      </c>
      <c r="U183" s="149"/>
      <c r="V183" s="82">
        <v>10</v>
      </c>
      <c r="W183" s="82">
        <v>22</v>
      </c>
      <c r="X183" s="36" t="s">
        <v>73</v>
      </c>
      <c r="Y183" s="37" t="s">
        <v>261</v>
      </c>
    </row>
    <row r="184" spans="1:25" s="14" customFormat="1" ht="22.5" customHeight="1" x14ac:dyDescent="0.25">
      <c r="A184" s="255">
        <v>146</v>
      </c>
      <c r="B184" s="251" t="s">
        <v>230</v>
      </c>
      <c r="C184" s="251" t="s">
        <v>2</v>
      </c>
      <c r="D184" s="251" t="s">
        <v>4</v>
      </c>
      <c r="E184" s="269">
        <v>40301</v>
      </c>
      <c r="F184" s="271" t="s">
        <v>136</v>
      </c>
      <c r="G184" s="233"/>
      <c r="H184" s="233"/>
      <c r="I184" s="233">
        <v>1</v>
      </c>
      <c r="J184" s="235"/>
      <c r="K184" s="235"/>
      <c r="L184" s="235"/>
      <c r="M184" s="233"/>
      <c r="N184" s="233"/>
      <c r="O184" s="233"/>
      <c r="P184" s="206"/>
      <c r="Q184" s="206"/>
      <c r="R184" s="206"/>
      <c r="S184" s="233">
        <v>1</v>
      </c>
      <c r="T184" s="249">
        <v>1</v>
      </c>
      <c r="U184" s="188"/>
      <c r="V184" s="233">
        <v>11</v>
      </c>
      <c r="W184" s="273"/>
      <c r="X184" s="251" t="s">
        <v>73</v>
      </c>
      <c r="Y184" s="271"/>
    </row>
    <row r="185" spans="1:25" s="14" customFormat="1" ht="31.5" customHeight="1" x14ac:dyDescent="0.25">
      <c r="A185" s="256"/>
      <c r="B185" s="252"/>
      <c r="C185" s="252"/>
      <c r="D185" s="252"/>
      <c r="E185" s="270"/>
      <c r="F185" s="272"/>
      <c r="G185" s="234"/>
      <c r="H185" s="234"/>
      <c r="I185" s="234"/>
      <c r="J185" s="236"/>
      <c r="K185" s="236"/>
      <c r="L185" s="236"/>
      <c r="M185" s="234"/>
      <c r="N185" s="234"/>
      <c r="O185" s="234"/>
      <c r="P185" s="205"/>
      <c r="Q185" s="205"/>
      <c r="R185" s="205"/>
      <c r="S185" s="234"/>
      <c r="T185" s="250"/>
      <c r="U185" s="173"/>
      <c r="V185" s="234"/>
      <c r="W185" s="274"/>
      <c r="X185" s="252"/>
      <c r="Y185" s="272"/>
    </row>
    <row r="186" spans="1:25" s="195" customFormat="1" ht="39" x14ac:dyDescent="0.25">
      <c r="A186" s="199">
        <v>147</v>
      </c>
      <c r="B186" s="196" t="s">
        <v>238</v>
      </c>
      <c r="C186" s="194" t="s">
        <v>2</v>
      </c>
      <c r="D186" s="194" t="s">
        <v>4</v>
      </c>
      <c r="E186" s="198">
        <v>238961</v>
      </c>
      <c r="F186" s="199" t="s">
        <v>136</v>
      </c>
      <c r="G186" s="377"/>
      <c r="H186" s="377"/>
      <c r="I186" s="377">
        <v>1</v>
      </c>
      <c r="J186" s="212"/>
      <c r="K186" s="212"/>
      <c r="L186" s="212"/>
      <c r="M186" s="377"/>
      <c r="N186" s="377"/>
      <c r="O186" s="377"/>
      <c r="P186" s="212"/>
      <c r="Q186" s="212"/>
      <c r="R186" s="212"/>
      <c r="S186" s="377">
        <v>1</v>
      </c>
      <c r="T186" s="212"/>
      <c r="U186" s="212">
        <v>1</v>
      </c>
      <c r="V186" s="377">
        <v>0</v>
      </c>
      <c r="W186" s="377"/>
      <c r="X186" s="197" t="s">
        <v>73</v>
      </c>
      <c r="Y186" s="194" t="s">
        <v>249</v>
      </c>
    </row>
    <row r="187" spans="1:25" s="195" customFormat="1" ht="39" x14ac:dyDescent="0.25">
      <c r="A187" s="199">
        <v>148</v>
      </c>
      <c r="B187" s="196" t="s">
        <v>244</v>
      </c>
      <c r="C187" s="194" t="s">
        <v>2</v>
      </c>
      <c r="D187" s="194" t="s">
        <v>4</v>
      </c>
      <c r="E187" s="198">
        <v>238961</v>
      </c>
      <c r="F187" s="199" t="s">
        <v>136</v>
      </c>
      <c r="G187" s="377"/>
      <c r="H187" s="377"/>
      <c r="I187" s="377">
        <v>1</v>
      </c>
      <c r="J187" s="212"/>
      <c r="K187" s="212"/>
      <c r="L187" s="212"/>
      <c r="M187" s="377"/>
      <c r="N187" s="377"/>
      <c r="O187" s="377"/>
      <c r="P187" s="212"/>
      <c r="Q187" s="212"/>
      <c r="R187" s="212"/>
      <c r="S187" s="377">
        <v>1</v>
      </c>
      <c r="T187" s="212"/>
      <c r="U187" s="212">
        <v>1</v>
      </c>
      <c r="V187" s="377">
        <v>0</v>
      </c>
      <c r="W187" s="377"/>
      <c r="X187" s="197" t="s">
        <v>73</v>
      </c>
      <c r="Y187" s="194" t="s">
        <v>249</v>
      </c>
    </row>
    <row r="188" spans="1:25" s="14" customFormat="1" ht="19.5" customHeight="1" x14ac:dyDescent="0.25">
      <c r="A188" s="255">
        <v>149</v>
      </c>
      <c r="B188" s="251" t="s">
        <v>251</v>
      </c>
      <c r="C188" s="253" t="s">
        <v>2</v>
      </c>
      <c r="D188" s="251" t="s">
        <v>4</v>
      </c>
      <c r="E188" s="269">
        <v>43374</v>
      </c>
      <c r="F188" s="271" t="s">
        <v>136</v>
      </c>
      <c r="G188" s="233"/>
      <c r="H188" s="233"/>
      <c r="I188" s="233">
        <v>1</v>
      </c>
      <c r="J188" s="235"/>
      <c r="K188" s="235"/>
      <c r="L188" s="235"/>
      <c r="M188" s="233"/>
      <c r="N188" s="233"/>
      <c r="O188" s="233"/>
      <c r="P188" s="215"/>
      <c r="Q188" s="235"/>
      <c r="R188" s="235"/>
      <c r="S188" s="233">
        <v>1</v>
      </c>
      <c r="T188" s="249">
        <v>1</v>
      </c>
      <c r="U188" s="188"/>
      <c r="V188" s="233">
        <v>9</v>
      </c>
      <c r="W188" s="273"/>
      <c r="X188" s="251" t="s">
        <v>73</v>
      </c>
      <c r="Y188" s="271"/>
    </row>
    <row r="189" spans="1:25" s="14" customFormat="1" ht="19.5" x14ac:dyDescent="0.25">
      <c r="A189" s="256"/>
      <c r="B189" s="252"/>
      <c r="C189" s="254"/>
      <c r="D189" s="252"/>
      <c r="E189" s="270"/>
      <c r="F189" s="272"/>
      <c r="G189" s="234"/>
      <c r="H189" s="234"/>
      <c r="I189" s="234"/>
      <c r="J189" s="236"/>
      <c r="K189" s="236"/>
      <c r="L189" s="236"/>
      <c r="M189" s="234"/>
      <c r="N189" s="234"/>
      <c r="O189" s="234"/>
      <c r="P189" s="214"/>
      <c r="Q189" s="236"/>
      <c r="R189" s="236"/>
      <c r="S189" s="234"/>
      <c r="T189" s="250"/>
      <c r="U189" s="173"/>
      <c r="V189" s="234"/>
      <c r="W189" s="274"/>
      <c r="X189" s="252"/>
      <c r="Y189" s="272"/>
    </row>
    <row r="190" spans="1:25" s="14" customFormat="1" ht="58.5" x14ac:dyDescent="0.25">
      <c r="A190" s="35">
        <v>150</v>
      </c>
      <c r="B190" s="11" t="s">
        <v>263</v>
      </c>
      <c r="C190" s="37" t="s">
        <v>2</v>
      </c>
      <c r="D190" s="37" t="s">
        <v>4</v>
      </c>
      <c r="E190" s="163">
        <v>239692</v>
      </c>
      <c r="F190" s="35" t="s">
        <v>136</v>
      </c>
      <c r="G190" s="82"/>
      <c r="H190" s="82"/>
      <c r="I190" s="158">
        <v>0.5</v>
      </c>
      <c r="J190" s="149"/>
      <c r="K190" s="149"/>
      <c r="L190" s="149"/>
      <c r="M190" s="82"/>
      <c r="N190" s="82"/>
      <c r="O190" s="82"/>
      <c r="P190" s="149"/>
      <c r="Q190" s="149"/>
      <c r="R190" s="149"/>
      <c r="S190" s="158">
        <v>0.5</v>
      </c>
      <c r="T190" s="68">
        <v>0.5</v>
      </c>
      <c r="U190" s="149"/>
      <c r="V190" s="82">
        <v>6</v>
      </c>
      <c r="W190" s="82">
        <v>12</v>
      </c>
      <c r="X190" s="36" t="s">
        <v>73</v>
      </c>
      <c r="Y190" s="37" t="s">
        <v>270</v>
      </c>
    </row>
    <row r="191" spans="1:25" s="14" customFormat="1" ht="78" x14ac:dyDescent="0.25">
      <c r="A191" s="226">
        <v>151</v>
      </c>
      <c r="B191" s="10" t="s">
        <v>235</v>
      </c>
      <c r="C191" s="37" t="s">
        <v>2</v>
      </c>
      <c r="D191" s="37" t="s">
        <v>116</v>
      </c>
      <c r="E191" s="49">
        <v>240148</v>
      </c>
      <c r="F191" s="35" t="s">
        <v>137</v>
      </c>
      <c r="G191" s="222">
        <v>1</v>
      </c>
      <c r="H191" s="222"/>
      <c r="I191" s="222"/>
      <c r="J191" s="223"/>
      <c r="K191" s="223"/>
      <c r="L191" s="223"/>
      <c r="M191" s="222"/>
      <c r="N191" s="222"/>
      <c r="O191" s="222"/>
      <c r="P191" s="223"/>
      <c r="Q191" s="223"/>
      <c r="R191" s="223"/>
      <c r="S191" s="222">
        <v>1</v>
      </c>
      <c r="T191" s="224">
        <v>1</v>
      </c>
      <c r="U191" s="224"/>
      <c r="V191" s="225">
        <v>11</v>
      </c>
      <c r="W191" s="225"/>
      <c r="X191" s="227"/>
      <c r="Y191" s="227"/>
    </row>
    <row r="192" spans="1:25" s="14" customFormat="1" ht="78" x14ac:dyDescent="0.25">
      <c r="A192" s="226">
        <v>152</v>
      </c>
      <c r="B192" s="11" t="s">
        <v>233</v>
      </c>
      <c r="C192" s="37" t="s">
        <v>2</v>
      </c>
      <c r="D192" s="37" t="s">
        <v>116</v>
      </c>
      <c r="E192" s="49">
        <v>240316</v>
      </c>
      <c r="F192" s="35" t="s">
        <v>137</v>
      </c>
      <c r="G192" s="222">
        <v>1</v>
      </c>
      <c r="H192" s="222"/>
      <c r="I192" s="222"/>
      <c r="J192" s="223"/>
      <c r="K192" s="223"/>
      <c r="L192" s="223"/>
      <c r="M192" s="222"/>
      <c r="N192" s="222"/>
      <c r="O192" s="222"/>
      <c r="P192" s="223"/>
      <c r="Q192" s="223"/>
      <c r="R192" s="223"/>
      <c r="S192" s="222">
        <v>1</v>
      </c>
      <c r="T192" s="224">
        <v>1</v>
      </c>
      <c r="U192" s="224"/>
      <c r="V192" s="225">
        <v>11</v>
      </c>
      <c r="W192" s="225"/>
      <c r="X192" s="227"/>
      <c r="Y192" s="227"/>
    </row>
    <row r="193" spans="1:25" s="14" customFormat="1" ht="78" x14ac:dyDescent="0.25">
      <c r="A193" s="226">
        <v>153</v>
      </c>
      <c r="B193" s="11" t="s">
        <v>234</v>
      </c>
      <c r="C193" s="37" t="s">
        <v>2</v>
      </c>
      <c r="D193" s="37" t="s">
        <v>116</v>
      </c>
      <c r="E193" s="49">
        <v>240168</v>
      </c>
      <c r="F193" s="35" t="s">
        <v>137</v>
      </c>
      <c r="G193" s="222">
        <v>1</v>
      </c>
      <c r="H193" s="222"/>
      <c r="I193" s="222"/>
      <c r="J193" s="223"/>
      <c r="K193" s="223"/>
      <c r="L193" s="223"/>
      <c r="M193" s="222"/>
      <c r="N193" s="222"/>
      <c r="O193" s="222"/>
      <c r="P193" s="223"/>
      <c r="Q193" s="223"/>
      <c r="R193" s="223"/>
      <c r="S193" s="222">
        <v>1</v>
      </c>
      <c r="T193" s="224">
        <v>1</v>
      </c>
      <c r="U193" s="224"/>
      <c r="V193" s="225">
        <v>11</v>
      </c>
      <c r="W193" s="225"/>
      <c r="X193" s="227"/>
      <c r="Y193" s="227"/>
    </row>
    <row r="194" spans="1:25" s="14" customFormat="1" ht="19.5" x14ac:dyDescent="0.25">
      <c r="A194" s="315" t="s">
        <v>148</v>
      </c>
      <c r="B194" s="316"/>
      <c r="C194" s="316"/>
      <c r="D194" s="316"/>
      <c r="E194" s="316"/>
      <c r="F194" s="316"/>
      <c r="G194" s="371">
        <f t="shared" ref="G194:U194" si="0">SUM(G6:G193)</f>
        <v>3</v>
      </c>
      <c r="H194" s="371">
        <f t="shared" si="0"/>
        <v>0</v>
      </c>
      <c r="I194" s="209">
        <f t="shared" si="0"/>
        <v>79.5</v>
      </c>
      <c r="J194" s="371">
        <f t="shared" si="0"/>
        <v>0</v>
      </c>
      <c r="K194" s="371">
        <f t="shared" si="0"/>
        <v>0</v>
      </c>
      <c r="L194" s="209">
        <f t="shared" si="0"/>
        <v>55.5</v>
      </c>
      <c r="M194" s="371">
        <f t="shared" si="0"/>
        <v>0</v>
      </c>
      <c r="N194" s="371">
        <f t="shared" si="0"/>
        <v>0</v>
      </c>
      <c r="O194" s="209">
        <f t="shared" si="0"/>
        <v>11</v>
      </c>
      <c r="P194" s="371">
        <f t="shared" si="0"/>
        <v>0</v>
      </c>
      <c r="Q194" s="371">
        <f t="shared" si="0"/>
        <v>0</v>
      </c>
      <c r="R194" s="371">
        <f t="shared" si="0"/>
        <v>0</v>
      </c>
      <c r="S194" s="371">
        <f t="shared" si="0"/>
        <v>149</v>
      </c>
      <c r="T194" s="372">
        <f t="shared" si="0"/>
        <v>144</v>
      </c>
      <c r="U194" s="372">
        <f t="shared" si="0"/>
        <v>5</v>
      </c>
      <c r="V194" s="162"/>
      <c r="W194" s="162"/>
      <c r="X194" s="162"/>
      <c r="Y194" s="162"/>
    </row>
    <row r="195" spans="1:25" s="14" customFormat="1" ht="19.5" x14ac:dyDescent="0.25">
      <c r="A195" s="156"/>
      <c r="B195" s="157"/>
      <c r="C195" s="157"/>
      <c r="D195" s="157"/>
      <c r="E195" s="220"/>
      <c r="F195" s="156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156"/>
      <c r="U195" s="156"/>
      <c r="V195" s="160"/>
      <c r="W195" s="160"/>
      <c r="X195" s="157"/>
      <c r="Y195" s="157"/>
    </row>
    <row r="196" spans="1:25" s="14" customFormat="1" ht="19.5" x14ac:dyDescent="0.25">
      <c r="A196" s="172" t="s">
        <v>187</v>
      </c>
      <c r="B196" s="5"/>
      <c r="C196" s="5"/>
      <c r="D196" s="5"/>
      <c r="E196" s="219"/>
      <c r="F196" s="4"/>
      <c r="G196" s="208"/>
      <c r="H196" s="208"/>
      <c r="I196" s="208"/>
      <c r="J196" s="208"/>
      <c r="K196" s="208"/>
      <c r="L196" s="208"/>
      <c r="M196" s="208"/>
      <c r="N196" s="208"/>
      <c r="O196" s="208"/>
      <c r="P196" s="208"/>
      <c r="Q196" s="208"/>
      <c r="R196" s="208"/>
      <c r="S196" s="208"/>
      <c r="T196" s="4"/>
      <c r="U196" s="4"/>
      <c r="V196" s="83"/>
      <c r="W196" s="83"/>
      <c r="X196" s="5"/>
      <c r="Y196" s="5"/>
    </row>
    <row r="197" spans="1:25" s="14" customFormat="1" ht="39" customHeight="1" x14ac:dyDescent="0.25">
      <c r="A197" s="255">
        <v>1</v>
      </c>
      <c r="B197" s="253" t="s">
        <v>198</v>
      </c>
      <c r="C197" s="253" t="s">
        <v>187</v>
      </c>
      <c r="D197" s="251" t="s">
        <v>4</v>
      </c>
      <c r="E197" s="319">
        <v>236039</v>
      </c>
      <c r="F197" s="321" t="s">
        <v>135</v>
      </c>
      <c r="G197" s="233"/>
      <c r="H197" s="233">
        <v>1</v>
      </c>
      <c r="I197" s="233"/>
      <c r="J197" s="233"/>
      <c r="K197" s="233"/>
      <c r="L197" s="233"/>
      <c r="M197" s="233"/>
      <c r="N197" s="233"/>
      <c r="O197" s="233"/>
      <c r="P197" s="233"/>
      <c r="Q197" s="233"/>
      <c r="R197" s="233"/>
      <c r="S197" s="233">
        <v>1</v>
      </c>
      <c r="T197" s="255">
        <v>1</v>
      </c>
      <c r="U197" s="255"/>
      <c r="V197" s="233"/>
      <c r="W197" s="233"/>
      <c r="X197" s="255"/>
      <c r="Y197" s="255"/>
    </row>
    <row r="198" spans="1:25" s="14" customFormat="1" ht="15" x14ac:dyDescent="0.25">
      <c r="A198" s="256"/>
      <c r="B198" s="254"/>
      <c r="C198" s="254"/>
      <c r="D198" s="252"/>
      <c r="E198" s="320"/>
      <c r="F198" s="322"/>
      <c r="G198" s="234"/>
      <c r="H198" s="234"/>
      <c r="I198" s="234"/>
      <c r="J198" s="234"/>
      <c r="K198" s="234"/>
      <c r="L198" s="234"/>
      <c r="M198" s="234"/>
      <c r="N198" s="234"/>
      <c r="O198" s="234"/>
      <c r="P198" s="234"/>
      <c r="Q198" s="234"/>
      <c r="R198" s="234"/>
      <c r="S198" s="234"/>
      <c r="T198" s="256"/>
      <c r="U198" s="256"/>
      <c r="V198" s="234"/>
      <c r="W198" s="234"/>
      <c r="X198" s="256"/>
      <c r="Y198" s="256"/>
    </row>
    <row r="199" spans="1:25" s="14" customFormat="1" ht="19.5" x14ac:dyDescent="0.25">
      <c r="A199" s="315" t="s">
        <v>148</v>
      </c>
      <c r="B199" s="316"/>
      <c r="C199" s="316"/>
      <c r="D199" s="316"/>
      <c r="E199" s="316"/>
      <c r="F199" s="316"/>
      <c r="G199" s="369">
        <f>SUM(G198)</f>
        <v>0</v>
      </c>
      <c r="H199" s="369">
        <f>SUM(H197)</f>
        <v>1</v>
      </c>
      <c r="I199" s="369">
        <f t="shared" ref="I199:U199" si="1">SUM(I198)</f>
        <v>0</v>
      </c>
      <c r="J199" s="369">
        <f t="shared" si="1"/>
        <v>0</v>
      </c>
      <c r="K199" s="369">
        <f t="shared" si="1"/>
        <v>0</v>
      </c>
      <c r="L199" s="369">
        <f t="shared" si="1"/>
        <v>0</v>
      </c>
      <c r="M199" s="369">
        <f t="shared" si="1"/>
        <v>0</v>
      </c>
      <c r="N199" s="369">
        <f t="shared" si="1"/>
        <v>0</v>
      </c>
      <c r="O199" s="369">
        <f t="shared" si="1"/>
        <v>0</v>
      </c>
      <c r="P199" s="369">
        <f t="shared" si="1"/>
        <v>0</v>
      </c>
      <c r="Q199" s="369">
        <f t="shared" si="1"/>
        <v>0</v>
      </c>
      <c r="R199" s="369">
        <f t="shared" si="1"/>
        <v>0</v>
      </c>
      <c r="S199" s="369">
        <v>1</v>
      </c>
      <c r="T199" s="370">
        <v>1</v>
      </c>
      <c r="U199" s="370">
        <f t="shared" si="1"/>
        <v>0</v>
      </c>
      <c r="V199" s="12"/>
      <c r="W199" s="12"/>
      <c r="X199" s="9"/>
      <c r="Y199" s="9"/>
    </row>
  </sheetData>
  <mergeCells count="624">
    <mergeCell ref="E132:E133"/>
    <mergeCell ref="F110:F111"/>
    <mergeCell ref="E135:E136"/>
    <mergeCell ref="E165:E167"/>
    <mergeCell ref="A184:A185"/>
    <mergeCell ref="C184:C185"/>
    <mergeCell ref="E184:E185"/>
    <mergeCell ref="B176:B177"/>
    <mergeCell ref="C176:C177"/>
    <mergeCell ref="C156:C157"/>
    <mergeCell ref="K197:K198"/>
    <mergeCell ref="L197:L198"/>
    <mergeCell ref="M197:M198"/>
    <mergeCell ref="N197:N198"/>
    <mergeCell ref="O197:O198"/>
    <mergeCell ref="P197:P198"/>
    <mergeCell ref="A176:A177"/>
    <mergeCell ref="H176:H177"/>
    <mergeCell ref="E180:E181"/>
    <mergeCell ref="V42:V43"/>
    <mergeCell ref="W176:W177"/>
    <mergeCell ref="X72:X73"/>
    <mergeCell ref="X77:X78"/>
    <mergeCell ref="V165:V167"/>
    <mergeCell ref="Y72:Y73"/>
    <mergeCell ref="Y68:Y69"/>
    <mergeCell ref="X68:X69"/>
    <mergeCell ref="Y171:Y172"/>
    <mergeCell ref="B156:B157"/>
    <mergeCell ref="E162:E163"/>
    <mergeCell ref="G162:G163"/>
    <mergeCell ref="C165:C167"/>
    <mergeCell ref="D165:D167"/>
    <mergeCell ref="F159:F160"/>
    <mergeCell ref="L168:L169"/>
    <mergeCell ref="V168:V169"/>
    <mergeCell ref="X168:X169"/>
    <mergeCell ref="V162:V163"/>
    <mergeCell ref="L125:L126"/>
    <mergeCell ref="S125:S126"/>
    <mergeCell ref="T125:T126"/>
    <mergeCell ref="T128:T129"/>
    <mergeCell ref="S128:S129"/>
    <mergeCell ref="O132:O133"/>
    <mergeCell ref="T162:T163"/>
    <mergeCell ref="T159:T160"/>
    <mergeCell ref="V105:V106"/>
    <mergeCell ref="M132:M133"/>
    <mergeCell ref="N132:N133"/>
    <mergeCell ref="R135:R136"/>
    <mergeCell ref="T42:T43"/>
    <mergeCell ref="A159:A160"/>
    <mergeCell ref="J176:J177"/>
    <mergeCell ref="F162:F163"/>
    <mergeCell ref="H162:H163"/>
    <mergeCell ref="E168:E169"/>
    <mergeCell ref="J197:J198"/>
    <mergeCell ref="J188:J189"/>
    <mergeCell ref="I162:I163"/>
    <mergeCell ref="B159:B160"/>
    <mergeCell ref="C159:C160"/>
    <mergeCell ref="D159:D160"/>
    <mergeCell ref="B168:B169"/>
    <mergeCell ref="D168:D169"/>
    <mergeCell ref="A199:F199"/>
    <mergeCell ref="A197:A198"/>
    <mergeCell ref="B197:B198"/>
    <mergeCell ref="C197:C198"/>
    <mergeCell ref="D197:D198"/>
    <mergeCell ref="E197:E198"/>
    <mergeCell ref="F197:F198"/>
    <mergeCell ref="A171:A172"/>
    <mergeCell ref="C171:C172"/>
    <mergeCell ref="D171:D172"/>
    <mergeCell ref="C180:C181"/>
    <mergeCell ref="D180:D181"/>
    <mergeCell ref="B171:B172"/>
    <mergeCell ref="A188:A189"/>
    <mergeCell ref="G197:G198"/>
    <mergeCell ref="H197:H198"/>
    <mergeCell ref="I197:I198"/>
    <mergeCell ref="G180:G181"/>
    <mergeCell ref="H184:H185"/>
    <mergeCell ref="G184:G185"/>
    <mergeCell ref="H188:H189"/>
    <mergeCell ref="B188:B189"/>
    <mergeCell ref="A156:A157"/>
    <mergeCell ref="B81:B82"/>
    <mergeCell ref="A81:A82"/>
    <mergeCell ref="A135:A136"/>
    <mergeCell ref="B135:B136"/>
    <mergeCell ref="C135:C136"/>
    <mergeCell ref="B180:B181"/>
    <mergeCell ref="E188:E189"/>
    <mergeCell ref="F180:F181"/>
    <mergeCell ref="F125:F126"/>
    <mergeCell ref="A180:A181"/>
    <mergeCell ref="D176:D177"/>
    <mergeCell ref="B100:B101"/>
    <mergeCell ref="B96:B97"/>
    <mergeCell ref="C96:C97"/>
    <mergeCell ref="B105:B106"/>
    <mergeCell ref="C102:C103"/>
    <mergeCell ref="B102:B103"/>
    <mergeCell ref="B125:B126"/>
    <mergeCell ref="D105:D106"/>
    <mergeCell ref="A102:A103"/>
    <mergeCell ref="A125:A126"/>
    <mergeCell ref="A110:A111"/>
    <mergeCell ref="B110:B111"/>
    <mergeCell ref="C110:C111"/>
    <mergeCell ref="L184:L185"/>
    <mergeCell ref="H180:H181"/>
    <mergeCell ref="O188:O189"/>
    <mergeCell ref="E176:E177"/>
    <mergeCell ref="C188:C189"/>
    <mergeCell ref="D188:D189"/>
    <mergeCell ref="E125:E126"/>
    <mergeCell ref="C105:C106"/>
    <mergeCell ref="C125:C126"/>
    <mergeCell ref="D125:D126"/>
    <mergeCell ref="D128:D129"/>
    <mergeCell ref="I188:I189"/>
    <mergeCell ref="I180:I181"/>
    <mergeCell ref="I184:I185"/>
    <mergeCell ref="B184:B185"/>
    <mergeCell ref="F188:F189"/>
    <mergeCell ref="A194:F194"/>
    <mergeCell ref="G188:G189"/>
    <mergeCell ref="I176:I177"/>
    <mergeCell ref="X184:X185"/>
    <mergeCell ref="S184:S185"/>
    <mergeCell ref="I165:I167"/>
    <mergeCell ref="H165:H167"/>
    <mergeCell ref="V184:V185"/>
    <mergeCell ref="T168:T169"/>
    <mergeCell ref="X180:X181"/>
    <mergeCell ref="T184:T185"/>
    <mergeCell ref="S197:S198"/>
    <mergeCell ref="T197:T198"/>
    <mergeCell ref="U197:U198"/>
    <mergeCell ref="V197:V198"/>
    <mergeCell ref="W197:W198"/>
    <mergeCell ref="X197:X198"/>
    <mergeCell ref="U176:U177"/>
    <mergeCell ref="M184:M185"/>
    <mergeCell ref="A168:A169"/>
    <mergeCell ref="K188:K189"/>
    <mergeCell ref="G156:G157"/>
    <mergeCell ref="H156:H157"/>
    <mergeCell ref="I156:I157"/>
    <mergeCell ref="M156:M157"/>
    <mergeCell ref="N156:N157"/>
    <mergeCell ref="O156:O157"/>
    <mergeCell ref="W156:W157"/>
    <mergeCell ref="Y156:Y157"/>
    <mergeCell ref="E110:E111"/>
    <mergeCell ref="C132:C133"/>
    <mergeCell ref="D132:D133"/>
    <mergeCell ref="E105:E106"/>
    <mergeCell ref="F105:F106"/>
    <mergeCell ref="L132:L133"/>
    <mergeCell ref="E128:E129"/>
    <mergeCell ref="E156:E157"/>
    <mergeCell ref="K132:K133"/>
    <mergeCell ref="L105:L106"/>
    <mergeCell ref="I132:I133"/>
    <mergeCell ref="I128:I129"/>
    <mergeCell ref="H132:H133"/>
    <mergeCell ref="J132:J133"/>
    <mergeCell ref="B72:B73"/>
    <mergeCell ref="F96:F97"/>
    <mergeCell ref="A105:A106"/>
    <mergeCell ref="D184:D185"/>
    <mergeCell ref="L171:L172"/>
    <mergeCell ref="F176:F177"/>
    <mergeCell ref="X162:X163"/>
    <mergeCell ref="A162:A163"/>
    <mergeCell ref="B165:B167"/>
    <mergeCell ref="A165:A167"/>
    <mergeCell ref="E171:E172"/>
    <mergeCell ref="F168:F169"/>
    <mergeCell ref="F171:F172"/>
    <mergeCell ref="F165:F167"/>
    <mergeCell ref="O176:O177"/>
    <mergeCell ref="R180:R181"/>
    <mergeCell ref="J184:J185"/>
    <mergeCell ref="C168:C169"/>
    <mergeCell ref="C162:C163"/>
    <mergeCell ref="B162:B163"/>
    <mergeCell ref="B89:B90"/>
    <mergeCell ref="E96:E97"/>
    <mergeCell ref="D100:D101"/>
    <mergeCell ref="E102:E103"/>
    <mergeCell ref="E89:E90"/>
    <mergeCell ref="F89:F90"/>
    <mergeCell ref="D102:D103"/>
    <mergeCell ref="F100:F101"/>
    <mergeCell ref="C100:C101"/>
    <mergeCell ref="F184:F185"/>
    <mergeCell ref="G165:G166"/>
    <mergeCell ref="A68:A69"/>
    <mergeCell ref="B68:B69"/>
    <mergeCell ref="C68:C69"/>
    <mergeCell ref="D68:D69"/>
    <mergeCell ref="E81:E82"/>
    <mergeCell ref="A77:A78"/>
    <mergeCell ref="B15:B16"/>
    <mergeCell ref="B13:B14"/>
    <mergeCell ref="F15:F16"/>
    <mergeCell ref="C15:C16"/>
    <mergeCell ref="D15:D16"/>
    <mergeCell ref="B56:B57"/>
    <mergeCell ref="C44:C45"/>
    <mergeCell ref="C24:C25"/>
    <mergeCell ref="D42:D43"/>
    <mergeCell ref="D44:D45"/>
    <mergeCell ref="B77:B78"/>
    <mergeCell ref="E68:E69"/>
    <mergeCell ref="F68:F69"/>
    <mergeCell ref="F77:F78"/>
    <mergeCell ref="D81:D82"/>
    <mergeCell ref="D77:D78"/>
    <mergeCell ref="C77:C78"/>
    <mergeCell ref="C81:C82"/>
    <mergeCell ref="F17:F18"/>
    <mergeCell ref="A9:A10"/>
    <mergeCell ref="B9:B10"/>
    <mergeCell ref="A24:A25"/>
    <mergeCell ref="B24:B25"/>
    <mergeCell ref="A42:A43"/>
    <mergeCell ref="C3:C4"/>
    <mergeCell ref="D3:D4"/>
    <mergeCell ref="B42:B43"/>
    <mergeCell ref="C9:C10"/>
    <mergeCell ref="D9:D10"/>
    <mergeCell ref="D20:D21"/>
    <mergeCell ref="E20:E21"/>
    <mergeCell ref="F20:F21"/>
    <mergeCell ref="B20:B21"/>
    <mergeCell ref="E44:E45"/>
    <mergeCell ref="F44:F45"/>
    <mergeCell ref="C42:C43"/>
    <mergeCell ref="E24:E25"/>
    <mergeCell ref="F24:F25"/>
    <mergeCell ref="V68:V69"/>
    <mergeCell ref="T17:T18"/>
    <mergeCell ref="T15:T16"/>
    <mergeCell ref="X100:X101"/>
    <mergeCell ref="V100:V101"/>
    <mergeCell ref="V96:V97"/>
    <mergeCell ref="A1:Y1"/>
    <mergeCell ref="V3:W3"/>
    <mergeCell ref="D96:D97"/>
    <mergeCell ref="E77:E78"/>
    <mergeCell ref="E42:E43"/>
    <mergeCell ref="F42:F43"/>
    <mergeCell ref="A56:A57"/>
    <mergeCell ref="C56:C57"/>
    <mergeCell ref="D56:D57"/>
    <mergeCell ref="A96:A97"/>
    <mergeCell ref="A89:A90"/>
    <mergeCell ref="X3:X4"/>
    <mergeCell ref="Y3:Y4"/>
    <mergeCell ref="D24:D25"/>
    <mergeCell ref="B44:B45"/>
    <mergeCell ref="A20:A21"/>
    <mergeCell ref="B3:B4"/>
    <mergeCell ref="C20:C21"/>
    <mergeCell ref="E3:E4"/>
    <mergeCell ref="H15:H16"/>
    <mergeCell ref="E9:E10"/>
    <mergeCell ref="F9:F10"/>
    <mergeCell ref="A3:A4"/>
    <mergeCell ref="I15:I16"/>
    <mergeCell ref="K13:K14"/>
    <mergeCell ref="T3:U3"/>
    <mergeCell ref="X156:X157"/>
    <mergeCell ref="V156:V157"/>
    <mergeCell ref="T156:T157"/>
    <mergeCell ref="S156:S157"/>
    <mergeCell ref="S110:S111"/>
    <mergeCell ref="T110:T111"/>
    <mergeCell ref="V110:V111"/>
    <mergeCell ref="X110:X111"/>
    <mergeCell ref="U132:U133"/>
    <mergeCell ref="V132:V133"/>
    <mergeCell ref="W132:W133"/>
    <mergeCell ref="X132:X133"/>
    <mergeCell ref="X125:X126"/>
    <mergeCell ref="V125:V126"/>
    <mergeCell ref="S132:S133"/>
    <mergeCell ref="T132:T133"/>
    <mergeCell ref="A17:A18"/>
    <mergeCell ref="B17:B18"/>
    <mergeCell ref="C17:C18"/>
    <mergeCell ref="E15:E16"/>
    <mergeCell ref="A15:A16"/>
    <mergeCell ref="C13:C14"/>
    <mergeCell ref="A13:A14"/>
    <mergeCell ref="E13:E14"/>
    <mergeCell ref="D13:D14"/>
    <mergeCell ref="D17:D18"/>
    <mergeCell ref="E17:E18"/>
    <mergeCell ref="F3:F4"/>
    <mergeCell ref="P3:R3"/>
    <mergeCell ref="M24:M25"/>
    <mergeCell ref="N24:N25"/>
    <mergeCell ref="F13:F14"/>
    <mergeCell ref="H17:H18"/>
    <mergeCell ref="I17:I18"/>
    <mergeCell ref="O24:O25"/>
    <mergeCell ref="G24:G25"/>
    <mergeCell ref="L13:L14"/>
    <mergeCell ref="H24:H25"/>
    <mergeCell ref="I24:I25"/>
    <mergeCell ref="G3:I3"/>
    <mergeCell ref="J3:L3"/>
    <mergeCell ref="M3:O3"/>
    <mergeCell ref="O15:O16"/>
    <mergeCell ref="P24:P25"/>
    <mergeCell ref="R24:R25"/>
    <mergeCell ref="I20:I21"/>
    <mergeCell ref="J20:J21"/>
    <mergeCell ref="K20:K21"/>
    <mergeCell ref="L20:L21"/>
    <mergeCell ref="M20:M21"/>
    <mergeCell ref="N20:N21"/>
    <mergeCell ref="F135:F136"/>
    <mergeCell ref="Q188:Q189"/>
    <mergeCell ref="A128:A129"/>
    <mergeCell ref="L9:L10"/>
    <mergeCell ref="G15:G16"/>
    <mergeCell ref="X13:X14"/>
    <mergeCell ref="V13:V14"/>
    <mergeCell ref="T13:T14"/>
    <mergeCell ref="S13:S14"/>
    <mergeCell ref="V17:V18"/>
    <mergeCell ref="X9:X10"/>
    <mergeCell ref="A44:A45"/>
    <mergeCell ref="V56:V57"/>
    <mergeCell ref="U81:U82"/>
    <mergeCell ref="V81:V82"/>
    <mergeCell ref="W81:W82"/>
    <mergeCell ref="P81:P82"/>
    <mergeCell ref="Q81:Q82"/>
    <mergeCell ref="I56:I57"/>
    <mergeCell ref="I68:I69"/>
    <mergeCell ref="O81:O82"/>
    <mergeCell ref="I77:I78"/>
    <mergeCell ref="S77:S78"/>
    <mergeCell ref="K184:K185"/>
    <mergeCell ref="O180:O181"/>
    <mergeCell ref="Q132:Q133"/>
    <mergeCell ref="A132:A133"/>
    <mergeCell ref="B132:B133"/>
    <mergeCell ref="F128:F129"/>
    <mergeCell ref="Y132:Y133"/>
    <mergeCell ref="G135:G136"/>
    <mergeCell ref="H135:H136"/>
    <mergeCell ref="I135:I136"/>
    <mergeCell ref="J135:J136"/>
    <mergeCell ref="K135:K136"/>
    <mergeCell ref="L135:L136"/>
    <mergeCell ref="M135:M136"/>
    <mergeCell ref="N135:N136"/>
    <mergeCell ref="O135:O136"/>
    <mergeCell ref="Y135:Y136"/>
    <mergeCell ref="P135:P136"/>
    <mergeCell ref="Q135:Q136"/>
    <mergeCell ref="V135:V136"/>
    <mergeCell ref="U135:U136"/>
    <mergeCell ref="S135:S136"/>
    <mergeCell ref="B128:B129"/>
    <mergeCell ref="A100:A101"/>
    <mergeCell ref="Y162:Y163"/>
    <mergeCell ref="S168:S169"/>
    <mergeCell ref="O100:O101"/>
    <mergeCell ref="T102:T103"/>
    <mergeCell ref="P176:P177"/>
    <mergeCell ref="Q176:Q177"/>
    <mergeCell ref="S188:S189"/>
    <mergeCell ref="Y180:Y181"/>
    <mergeCell ref="U180:U181"/>
    <mergeCell ref="V176:V177"/>
    <mergeCell ref="S180:S181"/>
    <mergeCell ref="Y176:Y177"/>
    <mergeCell ref="S162:S163"/>
    <mergeCell ref="W159:W160"/>
    <mergeCell ref="X159:X160"/>
    <mergeCell ref="X176:X177"/>
    <mergeCell ref="O184:O185"/>
    <mergeCell ref="P180:P181"/>
    <mergeCell ref="X20:X21"/>
    <mergeCell ref="O22:O23"/>
    <mergeCell ref="X15:X16"/>
    <mergeCell ref="X17:X18"/>
    <mergeCell ref="S17:S18"/>
    <mergeCell ref="S15:S16"/>
    <mergeCell ref="S102:S103"/>
    <mergeCell ref="W96:W97"/>
    <mergeCell ref="Q180:Q181"/>
    <mergeCell ref="W135:W136"/>
    <mergeCell ref="T77:T78"/>
    <mergeCell ref="V77:V78"/>
    <mergeCell ref="O20:O21"/>
    <mergeCell ref="P20:P21"/>
    <mergeCell ref="V72:V73"/>
    <mergeCell ref="S81:S82"/>
    <mergeCell ref="T81:T82"/>
    <mergeCell ref="T135:T136"/>
    <mergeCell ref="X135:X136"/>
    <mergeCell ref="X128:X129"/>
    <mergeCell ref="V128:V129"/>
    <mergeCell ref="W44:W45"/>
    <mergeCell ref="X44:X45"/>
    <mergeCell ref="V9:V10"/>
    <mergeCell ref="E56:E57"/>
    <mergeCell ref="L81:L82"/>
    <mergeCell ref="M81:M82"/>
    <mergeCell ref="N81:N82"/>
    <mergeCell ref="L17:L18"/>
    <mergeCell ref="K24:K25"/>
    <mergeCell ref="F81:F82"/>
    <mergeCell ref="F56:F57"/>
    <mergeCell ref="L42:L43"/>
    <mergeCell ref="G20:G21"/>
    <mergeCell ref="H20:H21"/>
    <mergeCell ref="X56:X57"/>
    <mergeCell ref="W24:W25"/>
    <mergeCell ref="X81:X82"/>
    <mergeCell ref="J24:J25"/>
    <mergeCell ref="Q24:Q25"/>
    <mergeCell ref="Q20:Q21"/>
    <mergeCell ref="R20:R21"/>
    <mergeCell ref="S20:S21"/>
    <mergeCell ref="T20:T21"/>
    <mergeCell ref="U20:U21"/>
    <mergeCell ref="V24:V25"/>
    <mergeCell ref="V15:V16"/>
    <mergeCell ref="Y24:Y25"/>
    <mergeCell ref="X105:X106"/>
    <mergeCell ref="T100:T101"/>
    <mergeCell ref="S100:S101"/>
    <mergeCell ref="X89:X90"/>
    <mergeCell ref="V89:V90"/>
    <mergeCell ref="T89:T90"/>
    <mergeCell ref="S89:S90"/>
    <mergeCell ref="S105:S106"/>
    <mergeCell ref="X24:X25"/>
    <mergeCell ref="S24:S25"/>
    <mergeCell ref="S96:S97"/>
    <mergeCell ref="W72:W73"/>
    <mergeCell ref="W68:W69"/>
    <mergeCell ref="T24:T25"/>
    <mergeCell ref="Y20:Y21"/>
    <mergeCell ref="X42:X43"/>
    <mergeCell ref="S56:S57"/>
    <mergeCell ref="T56:T57"/>
    <mergeCell ref="V44:V45"/>
    <mergeCell ref="S44:S45"/>
    <mergeCell ref="T44:T45"/>
    <mergeCell ref="X102:X103"/>
    <mergeCell ref="W180:W181"/>
    <mergeCell ref="T72:T73"/>
    <mergeCell ref="U72:U73"/>
    <mergeCell ref="V102:V103"/>
    <mergeCell ref="W184:W185"/>
    <mergeCell ref="Y159:Y160"/>
    <mergeCell ref="Y81:Y82"/>
    <mergeCell ref="X96:X97"/>
    <mergeCell ref="V171:V172"/>
    <mergeCell ref="X171:X172"/>
    <mergeCell ref="T171:T172"/>
    <mergeCell ref="T176:T177"/>
    <mergeCell ref="T96:T97"/>
    <mergeCell ref="U24:U25"/>
    <mergeCell ref="M159:M160"/>
    <mergeCell ref="U162:U163"/>
    <mergeCell ref="S72:S73"/>
    <mergeCell ref="S9:S10"/>
    <mergeCell ref="T9:T10"/>
    <mergeCell ref="Y197:Y198"/>
    <mergeCell ref="Y184:Y185"/>
    <mergeCell ref="T188:T189"/>
    <mergeCell ref="V188:V189"/>
    <mergeCell ref="W188:W189"/>
    <mergeCell ref="X188:X189"/>
    <mergeCell ref="Y188:Y189"/>
    <mergeCell ref="G13:G14"/>
    <mergeCell ref="G17:G18"/>
    <mergeCell ref="L24:L25"/>
    <mergeCell ref="L44:L45"/>
    <mergeCell ref="S42:S43"/>
    <mergeCell ref="H81:H82"/>
    <mergeCell ref="J81:J82"/>
    <mergeCell ref="G81:G82"/>
    <mergeCell ref="K81:K82"/>
    <mergeCell ref="I81:I82"/>
    <mergeCell ref="T105:T106"/>
    <mergeCell ref="L96:L97"/>
    <mergeCell ref="L89:L90"/>
    <mergeCell ref="M165:M167"/>
    <mergeCell ref="N165:N167"/>
    <mergeCell ref="O165:O167"/>
    <mergeCell ref="S165:S167"/>
    <mergeCell ref="G68:G69"/>
    <mergeCell ref="H68:H69"/>
    <mergeCell ref="M68:M69"/>
    <mergeCell ref="N68:N69"/>
    <mergeCell ref="O68:O69"/>
    <mergeCell ref="S68:S69"/>
    <mergeCell ref="T68:T69"/>
    <mergeCell ref="I89:I90"/>
    <mergeCell ref="P72:P73"/>
    <mergeCell ref="Q72:Q73"/>
    <mergeCell ref="R72:R73"/>
    <mergeCell ref="L72:L73"/>
    <mergeCell ref="M72:M73"/>
    <mergeCell ref="M176:M177"/>
    <mergeCell ref="N188:N189"/>
    <mergeCell ref="O162:O163"/>
    <mergeCell ref="N162:N163"/>
    <mergeCell ref="M162:M163"/>
    <mergeCell ref="R132:R133"/>
    <mergeCell ref="L110:L111"/>
    <mergeCell ref="P132:P133"/>
    <mergeCell ref="N176:N177"/>
    <mergeCell ref="L176:L177"/>
    <mergeCell ref="R176:R177"/>
    <mergeCell ref="L180:L181"/>
    <mergeCell ref="S159:S160"/>
    <mergeCell ref="V159:V160"/>
    <mergeCell ref="W162:W163"/>
    <mergeCell ref="R188:R189"/>
    <mergeCell ref="R197:R198"/>
    <mergeCell ref="T180:T181"/>
    <mergeCell ref="S176:S177"/>
    <mergeCell ref="S171:S172"/>
    <mergeCell ref="W171:W172"/>
    <mergeCell ref="G171:G172"/>
    <mergeCell ref="G132:G133"/>
    <mergeCell ref="K176:K177"/>
    <mergeCell ref="N184:N185"/>
    <mergeCell ref="V180:V181"/>
    <mergeCell ref="Q197:Q198"/>
    <mergeCell ref="L188:L189"/>
    <mergeCell ref="M188:M189"/>
    <mergeCell ref="N168:N169"/>
    <mergeCell ref="O168:O169"/>
    <mergeCell ref="A72:A73"/>
    <mergeCell ref="H171:H172"/>
    <mergeCell ref="I171:I172"/>
    <mergeCell ref="M171:M172"/>
    <mergeCell ref="J180:J181"/>
    <mergeCell ref="K180:K181"/>
    <mergeCell ref="C89:C90"/>
    <mergeCell ref="D89:D90"/>
    <mergeCell ref="L102:L103"/>
    <mergeCell ref="E100:E101"/>
    <mergeCell ref="F102:F103"/>
    <mergeCell ref="N159:N160"/>
    <mergeCell ref="O159:O160"/>
    <mergeCell ref="F156:F157"/>
    <mergeCell ref="L156:L157"/>
    <mergeCell ref="I159:I160"/>
    <mergeCell ref="G168:G169"/>
    <mergeCell ref="H168:H169"/>
    <mergeCell ref="I168:I169"/>
    <mergeCell ref="M168:M169"/>
    <mergeCell ref="H159:H160"/>
    <mergeCell ref="D110:D111"/>
    <mergeCell ref="C128:C129"/>
    <mergeCell ref="D156:D157"/>
    <mergeCell ref="E159:E160"/>
    <mergeCell ref="D162:D163"/>
    <mergeCell ref="D135:D136"/>
    <mergeCell ref="F132:F133"/>
    <mergeCell ref="C72:C73"/>
    <mergeCell ref="D72:D73"/>
    <mergeCell ref="E72:E73"/>
    <mergeCell ref="F72:F73"/>
    <mergeCell ref="R81:R82"/>
    <mergeCell ref="N72:N73"/>
    <mergeCell ref="O72:O73"/>
    <mergeCell ref="L159:L160"/>
    <mergeCell ref="N171:N172"/>
    <mergeCell ref="O171:O172"/>
    <mergeCell ref="G72:G73"/>
    <mergeCell ref="H72:H73"/>
    <mergeCell ref="I72:I73"/>
    <mergeCell ref="J72:J73"/>
    <mergeCell ref="K72:K73"/>
    <mergeCell ref="G159:G160"/>
    <mergeCell ref="G176:G177"/>
    <mergeCell ref="M180:M181"/>
    <mergeCell ref="N180:N181"/>
    <mergeCell ref="X22:X23"/>
    <mergeCell ref="Y22:Y23"/>
    <mergeCell ref="A22:A23"/>
    <mergeCell ref="B22:B23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S3:S4"/>
    <mergeCell ref="P22:P23"/>
    <mergeCell ref="Q22:Q23"/>
    <mergeCell ref="R22:R23"/>
    <mergeCell ref="S22:S23"/>
    <mergeCell ref="T22:T23"/>
    <mergeCell ref="U22:U23"/>
    <mergeCell ref="V22:V23"/>
    <mergeCell ref="W22:W23"/>
    <mergeCell ref="V20:V21"/>
    <mergeCell ref="W20:W21"/>
  </mergeCells>
  <printOptions horizontalCentered="1"/>
  <pageMargins left="0" right="0" top="0.55118110236220474" bottom="0.15748031496062992" header="0.31496062992125984" footer="0.27559055118110237"/>
  <pageSetup paperSize="5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IV30"/>
  <sheetViews>
    <sheetView view="pageBreakPreview" zoomScale="75" zoomScaleNormal="100" zoomScaleSheetLayoutView="75" workbookViewId="0">
      <selection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4.7109375" bestFit="1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customWidth="1"/>
    <col min="23" max="23" width="6.28515625" customWidth="1"/>
    <col min="24" max="24" width="5.28515625" customWidth="1"/>
    <col min="25" max="26" width="6.28515625" customWidth="1"/>
    <col min="27" max="28" width="7.85546875" customWidth="1"/>
  </cols>
  <sheetData>
    <row r="1" spans="1:256" s="16" customFormat="1" ht="24" x14ac:dyDescent="0.55000000000000004">
      <c r="A1" s="338" t="s">
        <v>212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15"/>
      <c r="AD1" s="27"/>
      <c r="AE1" s="27"/>
      <c r="AF1" s="27"/>
      <c r="AG1" s="27"/>
      <c r="AH1" s="27"/>
      <c r="AI1" s="27"/>
    </row>
    <row r="2" spans="1:256" s="16" customFormat="1" ht="24" customHeight="1" x14ac:dyDescent="0.55000000000000004">
      <c r="A2" s="339" t="s">
        <v>144</v>
      </c>
      <c r="B2" s="341" t="s">
        <v>147</v>
      </c>
      <c r="C2" s="342"/>
      <c r="D2" s="342"/>
      <c r="E2" s="342"/>
      <c r="F2" s="341" t="s">
        <v>2</v>
      </c>
      <c r="G2" s="342"/>
      <c r="H2" s="342"/>
      <c r="I2" s="343"/>
      <c r="J2" s="341" t="s">
        <v>1</v>
      </c>
      <c r="K2" s="342"/>
      <c r="L2" s="342"/>
      <c r="M2" s="343"/>
      <c r="N2" s="341" t="s">
        <v>0</v>
      </c>
      <c r="O2" s="342"/>
      <c r="P2" s="342"/>
      <c r="Q2" s="343"/>
      <c r="R2" s="341" t="s">
        <v>8</v>
      </c>
      <c r="S2" s="342"/>
      <c r="T2" s="342"/>
      <c r="U2" s="343"/>
      <c r="V2" s="353" t="s">
        <v>110</v>
      </c>
      <c r="W2" s="353" t="s">
        <v>111</v>
      </c>
      <c r="X2" s="341" t="s">
        <v>148</v>
      </c>
      <c r="Y2" s="342"/>
      <c r="Z2" s="343"/>
      <c r="AA2" s="351" t="s">
        <v>149</v>
      </c>
      <c r="AB2" s="55"/>
      <c r="AD2" s="325" t="s">
        <v>166</v>
      </c>
      <c r="AE2" s="326"/>
      <c r="AF2" s="326"/>
      <c r="AG2" s="327"/>
      <c r="AH2" s="325" t="s">
        <v>167</v>
      </c>
      <c r="AI2" s="327"/>
    </row>
    <row r="3" spans="1:256" s="23" customFormat="1" ht="71.25" customHeight="1" x14ac:dyDescent="0.4">
      <c r="A3" s="340"/>
      <c r="B3" s="18" t="s">
        <v>150</v>
      </c>
      <c r="C3" s="19" t="s">
        <v>109</v>
      </c>
      <c r="D3" s="20" t="s">
        <v>151</v>
      </c>
      <c r="E3" s="18" t="s">
        <v>146</v>
      </c>
      <c r="F3" s="21" t="s">
        <v>106</v>
      </c>
      <c r="G3" s="21" t="s">
        <v>107</v>
      </c>
      <c r="H3" s="22" t="s">
        <v>108</v>
      </c>
      <c r="I3" s="62" t="s">
        <v>148</v>
      </c>
      <c r="J3" s="21" t="s">
        <v>106</v>
      </c>
      <c r="K3" s="21" t="s">
        <v>107</v>
      </c>
      <c r="L3" s="22" t="s">
        <v>108</v>
      </c>
      <c r="M3" s="63" t="s">
        <v>148</v>
      </c>
      <c r="N3" s="21" t="s">
        <v>106</v>
      </c>
      <c r="O3" s="21" t="s">
        <v>107</v>
      </c>
      <c r="P3" s="22" t="s">
        <v>108</v>
      </c>
      <c r="Q3" s="63" t="s">
        <v>148</v>
      </c>
      <c r="R3" s="21" t="s">
        <v>106</v>
      </c>
      <c r="S3" s="21" t="s">
        <v>107</v>
      </c>
      <c r="T3" s="22" t="s">
        <v>108</v>
      </c>
      <c r="U3" s="63" t="s">
        <v>148</v>
      </c>
      <c r="V3" s="354"/>
      <c r="W3" s="354"/>
      <c r="X3" s="22" t="s">
        <v>106</v>
      </c>
      <c r="Y3" s="22" t="s">
        <v>107</v>
      </c>
      <c r="Z3" s="22" t="s">
        <v>108</v>
      </c>
      <c r="AA3" s="352"/>
      <c r="AB3" s="55"/>
      <c r="AD3" s="17" t="s">
        <v>164</v>
      </c>
      <c r="AE3" s="28" t="s">
        <v>168</v>
      </c>
      <c r="AF3" s="17" t="s">
        <v>164</v>
      </c>
      <c r="AG3" s="28" t="s">
        <v>169</v>
      </c>
      <c r="AH3" s="28" t="s">
        <v>170</v>
      </c>
      <c r="AI3" s="17" t="s">
        <v>165</v>
      </c>
    </row>
    <row r="4" spans="1:256" s="87" customFormat="1" ht="21.75" x14ac:dyDescent="0.5">
      <c r="A4" s="94" t="s">
        <v>145</v>
      </c>
      <c r="B4" s="95">
        <v>50.5</v>
      </c>
      <c r="C4" s="95">
        <v>1</v>
      </c>
      <c r="D4" s="95"/>
      <c r="E4" s="95"/>
      <c r="F4" s="96" t="e">
        <f>ข้อมูลประกอบ!#REF!</f>
        <v>#REF!</v>
      </c>
      <c r="G4" s="96" t="e">
        <f>ข้อมูลประกอบ!#REF!</f>
        <v>#REF!</v>
      </c>
      <c r="H4" s="96" t="e">
        <f>ข้อมูลประกอบ!#REF!</f>
        <v>#REF!</v>
      </c>
      <c r="I4" s="129" t="e">
        <f>SUM(F4:H4)</f>
        <v>#REF!</v>
      </c>
      <c r="J4" s="96" t="e">
        <f>ข้อมูลประกอบ!#REF!</f>
        <v>#REF!</v>
      </c>
      <c r="K4" s="96" t="e">
        <f>ข้อมูลประกอบ!#REF!</f>
        <v>#REF!</v>
      </c>
      <c r="L4" s="96" t="e">
        <f>ข้อมูลประกอบ!#REF!</f>
        <v>#REF!</v>
      </c>
      <c r="M4" s="129" t="e">
        <f>SUM(J4:L4)</f>
        <v>#REF!</v>
      </c>
      <c r="N4" s="96" t="e">
        <f>ข้อมูลประกอบ!#REF!</f>
        <v>#REF!</v>
      </c>
      <c r="O4" s="96" t="e">
        <f>ข้อมูลประกอบ!#REF!</f>
        <v>#REF!</v>
      </c>
      <c r="P4" s="96" t="e">
        <f>ข้อมูลประกอบ!#REF!</f>
        <v>#REF!</v>
      </c>
      <c r="Q4" s="129" t="e">
        <f>SUM(N4:P4)</f>
        <v>#REF!</v>
      </c>
      <c r="R4" s="96" t="e">
        <f>ข้อมูลประกอบ!#REF!</f>
        <v>#REF!</v>
      </c>
      <c r="S4" s="96" t="e">
        <f>ข้อมูลประกอบ!#REF!</f>
        <v>#REF!</v>
      </c>
      <c r="T4" s="96" t="e">
        <f>ข้อมูลประกอบ!#REF!</f>
        <v>#REF!</v>
      </c>
      <c r="U4" s="129" t="e">
        <f>SUM(R4:T4)</f>
        <v>#REF!</v>
      </c>
      <c r="V4" s="98" t="e">
        <f>ข้อมูลประกอบ!#REF!</f>
        <v>#REF!</v>
      </c>
      <c r="W4" s="98" t="e">
        <f>ข้อมูลประกอบ!#REF!</f>
        <v>#REF!</v>
      </c>
      <c r="X4" s="96" t="e">
        <f t="shared" ref="X4:X19" si="0">F4+J4+N4+R4</f>
        <v>#REF!</v>
      </c>
      <c r="Y4" s="96" t="e">
        <f t="shared" ref="Y4:Y19" si="1">G4+K4+O4+S4</f>
        <v>#REF!</v>
      </c>
      <c r="Z4" s="96" t="e">
        <f t="shared" ref="Z4:Z19" si="2">H4+L4+P4+T4</f>
        <v>#REF!</v>
      </c>
      <c r="AA4" s="129" t="e">
        <f>X4+Y4+Z4</f>
        <v>#REF!</v>
      </c>
      <c r="AB4" s="100"/>
      <c r="AD4" s="101" t="e">
        <f>Z4*100/AA4</f>
        <v>#REF!</v>
      </c>
      <c r="AE4" s="102" t="e">
        <f>(AD4*5)/60</f>
        <v>#REF!</v>
      </c>
      <c r="AF4" s="101" t="e">
        <f>(Q4+U4)*100/AA4</f>
        <v>#REF!</v>
      </c>
      <c r="AG4" s="102" t="e">
        <f>AF4*5/30</f>
        <v>#REF!</v>
      </c>
      <c r="AH4" s="102"/>
      <c r="AI4" s="103"/>
    </row>
    <row r="5" spans="1:256" s="87" customFormat="1" ht="21.75" x14ac:dyDescent="0.5">
      <c r="A5" s="94" t="str">
        <f>สถิติ!A12</f>
        <v>คณะทันตแพทยศาสตร์</v>
      </c>
      <c r="B5" s="96">
        <f>สถิติ!B12</f>
        <v>21.5</v>
      </c>
      <c r="C5" s="104">
        <f>สถิติ!C12</f>
        <v>2</v>
      </c>
      <c r="D5" s="95">
        <f>สถิติ!D12</f>
        <v>0</v>
      </c>
      <c r="E5" s="95">
        <f>สถิติ!E12</f>
        <v>0</v>
      </c>
      <c r="F5" s="105" t="e">
        <f>สถิติ!F12</f>
        <v>#REF!</v>
      </c>
      <c r="G5" s="105" t="e">
        <f>สถิติ!G12</f>
        <v>#REF!</v>
      </c>
      <c r="H5" s="105" t="e">
        <f>สถิติ!H12</f>
        <v>#REF!</v>
      </c>
      <c r="I5" s="129" t="e">
        <f>สถิติ!I12</f>
        <v>#REF!</v>
      </c>
      <c r="J5" s="96" t="e">
        <f>สถิติ!J12</f>
        <v>#REF!</v>
      </c>
      <c r="K5" s="96" t="e">
        <f>สถิติ!K12</f>
        <v>#REF!</v>
      </c>
      <c r="L5" s="96" t="e">
        <f>สถิติ!L12</f>
        <v>#REF!</v>
      </c>
      <c r="M5" s="129" t="e">
        <f>สถิติ!M12</f>
        <v>#REF!</v>
      </c>
      <c r="N5" s="96" t="e">
        <f>สถิติ!N12</f>
        <v>#REF!</v>
      </c>
      <c r="O5" s="96" t="e">
        <f>สถิติ!O12</f>
        <v>#REF!</v>
      </c>
      <c r="P5" s="96" t="e">
        <f>สถิติ!P12</f>
        <v>#REF!</v>
      </c>
      <c r="Q5" s="129" t="e">
        <f>สถิติ!Q12</f>
        <v>#REF!</v>
      </c>
      <c r="R5" s="96" t="e">
        <f>สถิติ!R12</f>
        <v>#REF!</v>
      </c>
      <c r="S5" s="96" t="e">
        <f>สถิติ!S12</f>
        <v>#REF!</v>
      </c>
      <c r="T5" s="96" t="e">
        <f>สถิติ!T12</f>
        <v>#REF!</v>
      </c>
      <c r="U5" s="129" t="e">
        <f>สถิติ!U12</f>
        <v>#REF!</v>
      </c>
      <c r="V5" s="98" t="e">
        <f>สถิติ!V12</f>
        <v>#REF!</v>
      </c>
      <c r="W5" s="98" t="e">
        <f>สถิติ!W12</f>
        <v>#REF!</v>
      </c>
      <c r="X5" s="96" t="e">
        <f t="shared" si="0"/>
        <v>#REF!</v>
      </c>
      <c r="Y5" s="96" t="e">
        <f t="shared" si="1"/>
        <v>#REF!</v>
      </c>
      <c r="Z5" s="96" t="e">
        <f t="shared" si="2"/>
        <v>#REF!</v>
      </c>
      <c r="AA5" s="129" t="e">
        <f>สถิติ!AA12</f>
        <v>#REF!</v>
      </c>
      <c r="AB5" s="100"/>
      <c r="AC5" s="87">
        <f>สถิติ!AG12</f>
        <v>0</v>
      </c>
      <c r="AD5" s="101" t="e">
        <f>สถิติ!AH12</f>
        <v>#REF!</v>
      </c>
      <c r="AE5" s="102" t="e">
        <f>สถิติ!AI12</f>
        <v>#REF!</v>
      </c>
      <c r="AF5" s="101" t="e">
        <f>สถิติ!AJ12</f>
        <v>#REF!</v>
      </c>
      <c r="AG5" s="102" t="e">
        <f>สถิติ!AK12</f>
        <v>#REF!</v>
      </c>
      <c r="AH5" s="102">
        <f>สถิติ!AL12</f>
        <v>0</v>
      </c>
      <c r="AI5" s="103">
        <f>สถิติ!AM12</f>
        <v>0</v>
      </c>
      <c r="AJ5" s="87">
        <f>สถิติ!AN12</f>
        <v>0</v>
      </c>
      <c r="AK5" s="87">
        <f>สถิติ!AO12</f>
        <v>0</v>
      </c>
      <c r="AL5" s="87">
        <f>สถิติ!AP12</f>
        <v>0</v>
      </c>
      <c r="AM5" s="87">
        <f>สถิติ!AQ12</f>
        <v>0</v>
      </c>
      <c r="AN5" s="87">
        <f>สถิติ!AR12</f>
        <v>0</v>
      </c>
      <c r="AO5" s="87">
        <f>สถิติ!AS12</f>
        <v>0</v>
      </c>
      <c r="AP5" s="87">
        <f>สถิติ!AT12</f>
        <v>0</v>
      </c>
      <c r="AQ5" s="87">
        <f>สถิติ!AU12</f>
        <v>0</v>
      </c>
      <c r="AR5" s="87">
        <f>สถิติ!AV12</f>
        <v>0</v>
      </c>
      <c r="AS5" s="87">
        <f>สถิติ!AW12</f>
        <v>0</v>
      </c>
      <c r="AT5" s="87">
        <f>สถิติ!AX12</f>
        <v>0</v>
      </c>
      <c r="AU5" s="87">
        <f>สถิติ!AY12</f>
        <v>0</v>
      </c>
      <c r="AV5" s="87">
        <f>สถิติ!AZ12</f>
        <v>0</v>
      </c>
      <c r="AW5" s="87">
        <f>สถิติ!BA12</f>
        <v>0</v>
      </c>
      <c r="AX5" s="87">
        <f>สถิติ!BB12</f>
        <v>0</v>
      </c>
      <c r="AY5" s="87">
        <f>สถิติ!BC12</f>
        <v>0</v>
      </c>
      <c r="AZ5" s="87">
        <f>สถิติ!BD12</f>
        <v>0</v>
      </c>
      <c r="BA5" s="87">
        <f>สถิติ!BE12</f>
        <v>0</v>
      </c>
      <c r="BB5" s="87">
        <f>สถิติ!BF12</f>
        <v>0</v>
      </c>
      <c r="BC5" s="87">
        <f>สถิติ!BG12</f>
        <v>0</v>
      </c>
      <c r="BD5" s="87">
        <f>สถิติ!BH12</f>
        <v>0</v>
      </c>
      <c r="BE5" s="87">
        <f>สถิติ!BI12</f>
        <v>0</v>
      </c>
      <c r="BF5" s="87">
        <f>สถิติ!BJ12</f>
        <v>0</v>
      </c>
      <c r="BG5" s="87">
        <f>สถิติ!BK12</f>
        <v>0</v>
      </c>
      <c r="BH5" s="87">
        <f>สถิติ!BL12</f>
        <v>0</v>
      </c>
      <c r="BI5" s="87">
        <f>สถิติ!BM12</f>
        <v>0</v>
      </c>
      <c r="BJ5" s="87">
        <f>สถิติ!BN12</f>
        <v>0</v>
      </c>
      <c r="BK5" s="87">
        <f>สถิติ!BO12</f>
        <v>0</v>
      </c>
      <c r="BL5" s="87">
        <f>สถิติ!BP12</f>
        <v>0</v>
      </c>
      <c r="BM5" s="87">
        <f>สถิติ!BQ12</f>
        <v>0</v>
      </c>
      <c r="BN5" s="87">
        <f>สถิติ!BR12</f>
        <v>0</v>
      </c>
      <c r="BO5" s="87">
        <f>สถิติ!BS12</f>
        <v>0</v>
      </c>
      <c r="BP5" s="87">
        <f>สถิติ!BT12</f>
        <v>0</v>
      </c>
      <c r="BQ5" s="87">
        <f>สถิติ!BU12</f>
        <v>0</v>
      </c>
      <c r="BR5" s="87">
        <f>สถิติ!BV12</f>
        <v>0</v>
      </c>
      <c r="BS5" s="87">
        <f>สถิติ!BW12</f>
        <v>0</v>
      </c>
      <c r="BT5" s="87">
        <f>สถิติ!BX12</f>
        <v>0</v>
      </c>
      <c r="BU5" s="87">
        <f>สถิติ!BY12</f>
        <v>0</v>
      </c>
      <c r="BV5" s="87">
        <f>สถิติ!BZ12</f>
        <v>0</v>
      </c>
      <c r="BW5" s="87">
        <f>สถิติ!CA12</f>
        <v>0</v>
      </c>
      <c r="BX5" s="87">
        <f>สถิติ!CB12</f>
        <v>0</v>
      </c>
      <c r="BY5" s="87">
        <f>สถิติ!CC12</f>
        <v>0</v>
      </c>
      <c r="BZ5" s="87">
        <f>สถิติ!CD12</f>
        <v>0</v>
      </c>
      <c r="CA5" s="87">
        <f>สถิติ!CE12</f>
        <v>0</v>
      </c>
      <c r="CB5" s="87">
        <f>สถิติ!CF12</f>
        <v>0</v>
      </c>
      <c r="CC5" s="87">
        <f>สถิติ!CG12</f>
        <v>0</v>
      </c>
      <c r="CD5" s="87">
        <f>สถิติ!CH12</f>
        <v>0</v>
      </c>
      <c r="CE5" s="87">
        <f>สถิติ!CI12</f>
        <v>0</v>
      </c>
      <c r="CF5" s="87">
        <f>สถิติ!CJ12</f>
        <v>0</v>
      </c>
      <c r="CG5" s="87">
        <f>สถิติ!CK12</f>
        <v>0</v>
      </c>
      <c r="CH5" s="87">
        <f>สถิติ!CL12</f>
        <v>0</v>
      </c>
      <c r="CI5" s="87">
        <f>สถิติ!CM12</f>
        <v>0</v>
      </c>
      <c r="CJ5" s="87">
        <f>สถิติ!CN12</f>
        <v>0</v>
      </c>
      <c r="CK5" s="87">
        <f>สถิติ!CO12</f>
        <v>0</v>
      </c>
      <c r="CL5" s="87">
        <f>สถิติ!CP12</f>
        <v>0</v>
      </c>
      <c r="CM5" s="87">
        <f>สถิติ!CQ12</f>
        <v>0</v>
      </c>
      <c r="CN5" s="87">
        <f>สถิติ!CR12</f>
        <v>0</v>
      </c>
      <c r="CO5" s="87">
        <f>สถิติ!CS12</f>
        <v>0</v>
      </c>
      <c r="CP5" s="87">
        <f>สถิติ!CT12</f>
        <v>0</v>
      </c>
      <c r="CQ5" s="87">
        <f>สถิติ!CU12</f>
        <v>0</v>
      </c>
      <c r="CR5" s="87">
        <f>สถิติ!CV12</f>
        <v>0</v>
      </c>
      <c r="CS5" s="87">
        <f>สถิติ!CW12</f>
        <v>0</v>
      </c>
      <c r="CT5" s="87">
        <f>สถิติ!CX12</f>
        <v>0</v>
      </c>
      <c r="CU5" s="87">
        <f>สถิติ!CY12</f>
        <v>0</v>
      </c>
      <c r="CV5" s="87">
        <f>สถิติ!CZ12</f>
        <v>0</v>
      </c>
      <c r="CW5" s="87">
        <f>สถิติ!DA12</f>
        <v>0</v>
      </c>
      <c r="CX5" s="87">
        <f>สถิติ!DB12</f>
        <v>0</v>
      </c>
      <c r="CY5" s="87">
        <f>สถิติ!DC12</f>
        <v>0</v>
      </c>
      <c r="CZ5" s="87">
        <f>สถิติ!DD12</f>
        <v>0</v>
      </c>
      <c r="DA5" s="87">
        <f>สถิติ!DE12</f>
        <v>0</v>
      </c>
      <c r="DB5" s="87">
        <f>สถิติ!DF12</f>
        <v>0</v>
      </c>
      <c r="DC5" s="87">
        <f>สถิติ!DG12</f>
        <v>0</v>
      </c>
      <c r="DD5" s="87">
        <f>สถิติ!DH12</f>
        <v>0</v>
      </c>
      <c r="DE5" s="87">
        <f>สถิติ!DI12</f>
        <v>0</v>
      </c>
      <c r="DF5" s="87">
        <f>สถิติ!DJ12</f>
        <v>0</v>
      </c>
      <c r="DG5" s="87">
        <f>สถิติ!DK12</f>
        <v>0</v>
      </c>
      <c r="DH5" s="87">
        <f>สถิติ!DL12</f>
        <v>0</v>
      </c>
      <c r="DI5" s="87">
        <f>สถิติ!DM12</f>
        <v>0</v>
      </c>
      <c r="DJ5" s="87">
        <f>สถิติ!DN12</f>
        <v>0</v>
      </c>
      <c r="DK5" s="87">
        <f>สถิติ!DO12</f>
        <v>0</v>
      </c>
      <c r="DL5" s="87">
        <f>สถิติ!DP12</f>
        <v>0</v>
      </c>
      <c r="DM5" s="87">
        <f>สถิติ!DQ12</f>
        <v>0</v>
      </c>
      <c r="DN5" s="87">
        <f>สถิติ!DR12</f>
        <v>0</v>
      </c>
      <c r="DO5" s="87">
        <f>สถิติ!DS12</f>
        <v>0</v>
      </c>
      <c r="DP5" s="87">
        <f>สถิติ!DT12</f>
        <v>0</v>
      </c>
      <c r="DQ5" s="87">
        <f>สถิติ!DU12</f>
        <v>0</v>
      </c>
      <c r="DR5" s="87">
        <f>สถิติ!DV12</f>
        <v>0</v>
      </c>
      <c r="DS5" s="87">
        <f>สถิติ!DW12</f>
        <v>0</v>
      </c>
      <c r="DT5" s="87">
        <f>สถิติ!DX12</f>
        <v>0</v>
      </c>
      <c r="DU5" s="87">
        <f>สถิติ!DY12</f>
        <v>0</v>
      </c>
      <c r="DV5" s="87">
        <f>สถิติ!DZ12</f>
        <v>0</v>
      </c>
      <c r="DW5" s="87">
        <f>สถิติ!EA12</f>
        <v>0</v>
      </c>
      <c r="DX5" s="87">
        <f>สถิติ!EB12</f>
        <v>0</v>
      </c>
      <c r="DY5" s="87">
        <f>สถิติ!EC12</f>
        <v>0</v>
      </c>
      <c r="DZ5" s="87">
        <f>สถิติ!ED12</f>
        <v>0</v>
      </c>
      <c r="EA5" s="87">
        <f>สถิติ!EE12</f>
        <v>0</v>
      </c>
      <c r="EB5" s="87">
        <f>สถิติ!EF12</f>
        <v>0</v>
      </c>
      <c r="EC5" s="87">
        <f>สถิติ!EG12</f>
        <v>0</v>
      </c>
      <c r="ED5" s="87">
        <f>สถิติ!EH12</f>
        <v>0</v>
      </c>
      <c r="EE5" s="87">
        <f>สถิติ!EI12</f>
        <v>0</v>
      </c>
      <c r="EF5" s="87">
        <f>สถิติ!EJ12</f>
        <v>0</v>
      </c>
      <c r="EG5" s="87">
        <f>สถิติ!EK12</f>
        <v>0</v>
      </c>
      <c r="EH5" s="87">
        <f>สถิติ!EL12</f>
        <v>0</v>
      </c>
      <c r="EI5" s="87">
        <f>สถิติ!EM12</f>
        <v>0</v>
      </c>
      <c r="EJ5" s="87">
        <f>สถิติ!EN12</f>
        <v>0</v>
      </c>
      <c r="EK5" s="87">
        <f>สถิติ!EO12</f>
        <v>0</v>
      </c>
      <c r="EL5" s="87">
        <f>สถิติ!EP12</f>
        <v>0</v>
      </c>
      <c r="EM5" s="87">
        <f>สถิติ!EQ12</f>
        <v>0</v>
      </c>
      <c r="EN5" s="87">
        <f>สถิติ!ER12</f>
        <v>0</v>
      </c>
      <c r="EO5" s="87">
        <f>สถิติ!ES12</f>
        <v>0</v>
      </c>
      <c r="EP5" s="87">
        <f>สถิติ!ET12</f>
        <v>0</v>
      </c>
      <c r="EQ5" s="87">
        <f>สถิติ!EU12</f>
        <v>0</v>
      </c>
      <c r="ER5" s="87">
        <f>สถิติ!EV12</f>
        <v>0</v>
      </c>
      <c r="ES5" s="87">
        <f>สถิติ!EW12</f>
        <v>0</v>
      </c>
      <c r="ET5" s="87">
        <f>สถิติ!EX12</f>
        <v>0</v>
      </c>
      <c r="EU5" s="87">
        <f>สถิติ!EY12</f>
        <v>0</v>
      </c>
      <c r="EV5" s="87">
        <f>สถิติ!EZ12</f>
        <v>0</v>
      </c>
      <c r="EW5" s="87">
        <f>สถิติ!FA12</f>
        <v>0</v>
      </c>
      <c r="EX5" s="87">
        <f>สถิติ!FB12</f>
        <v>0</v>
      </c>
      <c r="EY5" s="87">
        <f>สถิติ!FC12</f>
        <v>0</v>
      </c>
      <c r="EZ5" s="87">
        <f>สถิติ!FD12</f>
        <v>0</v>
      </c>
      <c r="FA5" s="87">
        <f>สถิติ!FE12</f>
        <v>0</v>
      </c>
      <c r="FB5" s="87">
        <f>สถิติ!FF12</f>
        <v>0</v>
      </c>
      <c r="FC5" s="87">
        <f>สถิติ!FG12</f>
        <v>0</v>
      </c>
      <c r="FD5" s="87">
        <f>สถิติ!FH12</f>
        <v>0</v>
      </c>
      <c r="FE5" s="87">
        <f>สถิติ!FI12</f>
        <v>0</v>
      </c>
      <c r="FF5" s="87">
        <f>สถิติ!FJ12</f>
        <v>0</v>
      </c>
      <c r="FG5" s="87">
        <f>สถิติ!FK12</f>
        <v>0</v>
      </c>
      <c r="FH5" s="87">
        <f>สถิติ!FL12</f>
        <v>0</v>
      </c>
      <c r="FI5" s="87">
        <f>สถิติ!FM12</f>
        <v>0</v>
      </c>
      <c r="FJ5" s="87">
        <f>สถิติ!FN12</f>
        <v>0</v>
      </c>
      <c r="FK5" s="87">
        <f>สถิติ!FO12</f>
        <v>0</v>
      </c>
      <c r="FL5" s="87">
        <f>สถิติ!FP12</f>
        <v>0</v>
      </c>
      <c r="FM5" s="87">
        <f>สถิติ!FQ12</f>
        <v>0</v>
      </c>
      <c r="FN5" s="87">
        <f>สถิติ!FR12</f>
        <v>0</v>
      </c>
      <c r="FO5" s="87">
        <f>สถิติ!FS12</f>
        <v>0</v>
      </c>
      <c r="FP5" s="87">
        <f>สถิติ!FT12</f>
        <v>0</v>
      </c>
      <c r="FQ5" s="87">
        <f>สถิติ!FU12</f>
        <v>0</v>
      </c>
      <c r="FR5" s="87">
        <f>สถิติ!FV12</f>
        <v>0</v>
      </c>
      <c r="FS5" s="87">
        <f>สถิติ!FW12</f>
        <v>0</v>
      </c>
      <c r="FT5" s="87">
        <f>สถิติ!FX12</f>
        <v>0</v>
      </c>
      <c r="FU5" s="87">
        <f>สถิติ!FY12</f>
        <v>0</v>
      </c>
      <c r="FV5" s="87">
        <f>สถิติ!FZ12</f>
        <v>0</v>
      </c>
      <c r="FW5" s="87">
        <f>สถิติ!GA12</f>
        <v>0</v>
      </c>
      <c r="FX5" s="87">
        <f>สถิติ!GB12</f>
        <v>0</v>
      </c>
      <c r="FY5" s="87">
        <f>สถิติ!GC12</f>
        <v>0</v>
      </c>
      <c r="FZ5" s="87">
        <f>สถิติ!GD12</f>
        <v>0</v>
      </c>
      <c r="GA5" s="87">
        <f>สถิติ!GE12</f>
        <v>0</v>
      </c>
      <c r="GB5" s="87">
        <f>สถิติ!GF12</f>
        <v>0</v>
      </c>
      <c r="GC5" s="87">
        <f>สถิติ!GG12</f>
        <v>0</v>
      </c>
      <c r="GD5" s="87">
        <f>สถิติ!GH12</f>
        <v>0</v>
      </c>
      <c r="GE5" s="87">
        <f>สถิติ!GI12</f>
        <v>0</v>
      </c>
      <c r="GF5" s="87">
        <f>สถิติ!GJ12</f>
        <v>0</v>
      </c>
      <c r="GG5" s="87">
        <f>สถิติ!GK12</f>
        <v>0</v>
      </c>
      <c r="GH5" s="87">
        <f>สถิติ!GL12</f>
        <v>0</v>
      </c>
      <c r="GI5" s="87">
        <f>สถิติ!GM12</f>
        <v>0</v>
      </c>
      <c r="GJ5" s="87">
        <f>สถิติ!GN12</f>
        <v>0</v>
      </c>
      <c r="GK5" s="87">
        <f>สถิติ!GO12</f>
        <v>0</v>
      </c>
      <c r="GL5" s="87">
        <f>สถิติ!GP12</f>
        <v>0</v>
      </c>
      <c r="GM5" s="87">
        <f>สถิติ!GQ12</f>
        <v>0</v>
      </c>
      <c r="GN5" s="87">
        <f>สถิติ!GR12</f>
        <v>0</v>
      </c>
      <c r="GO5" s="87">
        <f>สถิติ!GS12</f>
        <v>0</v>
      </c>
      <c r="GP5" s="87">
        <f>สถิติ!GT12</f>
        <v>0</v>
      </c>
      <c r="GQ5" s="87">
        <f>สถิติ!GU12</f>
        <v>0</v>
      </c>
      <c r="GR5" s="87">
        <f>สถิติ!GV12</f>
        <v>0</v>
      </c>
      <c r="GS5" s="87">
        <f>สถิติ!GW12</f>
        <v>0</v>
      </c>
      <c r="GT5" s="87">
        <f>สถิติ!GX12</f>
        <v>0</v>
      </c>
      <c r="GU5" s="87">
        <f>สถิติ!GY12</f>
        <v>0</v>
      </c>
      <c r="GV5" s="87">
        <f>สถิติ!GZ12</f>
        <v>0</v>
      </c>
      <c r="GW5" s="87">
        <f>สถิติ!HA12</f>
        <v>0</v>
      </c>
      <c r="GX5" s="87">
        <f>สถิติ!HB12</f>
        <v>0</v>
      </c>
      <c r="GY5" s="87">
        <f>สถิติ!HC12</f>
        <v>0</v>
      </c>
      <c r="GZ5" s="87">
        <f>สถิติ!HD12</f>
        <v>0</v>
      </c>
      <c r="HA5" s="87">
        <f>สถิติ!HE12</f>
        <v>0</v>
      </c>
      <c r="HB5" s="87">
        <f>สถิติ!HF12</f>
        <v>0</v>
      </c>
      <c r="HC5" s="87">
        <f>สถิติ!HG12</f>
        <v>0</v>
      </c>
      <c r="HD5" s="87">
        <f>สถิติ!HH12</f>
        <v>0</v>
      </c>
      <c r="HE5" s="87">
        <f>สถิติ!HI12</f>
        <v>0</v>
      </c>
      <c r="HF5" s="87">
        <f>สถิติ!HJ12</f>
        <v>0</v>
      </c>
      <c r="HG5" s="87">
        <f>สถิติ!HK12</f>
        <v>0</v>
      </c>
      <c r="HH5" s="87">
        <f>สถิติ!HL12</f>
        <v>0</v>
      </c>
      <c r="HI5" s="87">
        <f>สถิติ!HM12</f>
        <v>0</v>
      </c>
      <c r="HJ5" s="87">
        <f>สถิติ!HN12</f>
        <v>0</v>
      </c>
      <c r="HK5" s="87">
        <f>สถิติ!HO12</f>
        <v>0</v>
      </c>
      <c r="HL5" s="87">
        <f>สถิติ!HP12</f>
        <v>0</v>
      </c>
      <c r="HM5" s="87">
        <f>สถิติ!HQ12</f>
        <v>0</v>
      </c>
      <c r="HN5" s="87">
        <f>สถิติ!HR12</f>
        <v>0</v>
      </c>
      <c r="HO5" s="87">
        <f>สถิติ!HS12</f>
        <v>0</v>
      </c>
      <c r="HP5" s="87">
        <f>สถิติ!HT12</f>
        <v>0</v>
      </c>
      <c r="HQ5" s="87">
        <f>สถิติ!HU12</f>
        <v>0</v>
      </c>
      <c r="HR5" s="87">
        <f>สถิติ!HV12</f>
        <v>0</v>
      </c>
      <c r="HS5" s="87">
        <f>สถิติ!HW12</f>
        <v>0</v>
      </c>
      <c r="HT5" s="87">
        <f>สถิติ!HX12</f>
        <v>0</v>
      </c>
      <c r="HU5" s="87">
        <f>สถิติ!HY12</f>
        <v>0</v>
      </c>
      <c r="HV5" s="87">
        <f>สถิติ!HZ12</f>
        <v>0</v>
      </c>
      <c r="HW5" s="87">
        <f>สถิติ!IA12</f>
        <v>0</v>
      </c>
      <c r="HX5" s="87">
        <f>สถิติ!IB12</f>
        <v>0</v>
      </c>
      <c r="HY5" s="87">
        <f>สถิติ!IC12</f>
        <v>0</v>
      </c>
      <c r="HZ5" s="87">
        <f>สถิติ!ID12</f>
        <v>0</v>
      </c>
      <c r="IA5" s="87">
        <f>สถิติ!IE12</f>
        <v>0</v>
      </c>
      <c r="IB5" s="87">
        <f>สถิติ!IF12</f>
        <v>0</v>
      </c>
      <c r="IC5" s="87">
        <f>สถิติ!IG12</f>
        <v>0</v>
      </c>
      <c r="ID5" s="87">
        <f>สถิติ!IH12</f>
        <v>0</v>
      </c>
      <c r="IE5" s="87">
        <f>สถิติ!II12</f>
        <v>0</v>
      </c>
      <c r="IF5" s="87">
        <f>สถิติ!IJ12</f>
        <v>0</v>
      </c>
      <c r="IG5" s="87">
        <f>สถิติ!IK12</f>
        <v>0</v>
      </c>
      <c r="IH5" s="87">
        <f>สถิติ!IL12</f>
        <v>0</v>
      </c>
      <c r="II5" s="87">
        <f>สถิติ!IM12</f>
        <v>0</v>
      </c>
      <c r="IJ5" s="87">
        <f>สถิติ!IN12</f>
        <v>0</v>
      </c>
      <c r="IK5" s="87">
        <f>สถิติ!IO12</f>
        <v>0</v>
      </c>
      <c r="IL5" s="87">
        <f>สถิติ!IP12</f>
        <v>0</v>
      </c>
      <c r="IM5" s="87">
        <f>สถิติ!IQ12</f>
        <v>0</v>
      </c>
      <c r="IN5" s="87">
        <f>สถิติ!IR12</f>
        <v>0</v>
      </c>
      <c r="IO5" s="87">
        <f>สถิติ!IS12</f>
        <v>0</v>
      </c>
      <c r="IP5" s="87">
        <f>สถิติ!IT12</f>
        <v>0</v>
      </c>
      <c r="IQ5" s="87">
        <f>สถิติ!IU12</f>
        <v>0</v>
      </c>
      <c r="IR5" s="87">
        <f>สถิติ!IV12</f>
        <v>0</v>
      </c>
      <c r="IS5" s="87" t="e">
        <f>สถิติ!#REF!</f>
        <v>#REF!</v>
      </c>
      <c r="IT5" s="87" t="e">
        <f>สถิติ!#REF!</f>
        <v>#REF!</v>
      </c>
      <c r="IU5" s="87" t="e">
        <f>สถิติ!#REF!</f>
        <v>#REF!</v>
      </c>
      <c r="IV5" s="87" t="e">
        <f>สถิติ!#REF!</f>
        <v>#REF!</v>
      </c>
    </row>
    <row r="6" spans="1:256" s="87" customFormat="1" ht="21.75" x14ac:dyDescent="0.5">
      <c r="A6" s="94" t="str">
        <f>สถิติ!A20</f>
        <v>คณะนิติศาสตร์</v>
      </c>
      <c r="B6" s="95">
        <f>สถิติ!B20</f>
        <v>1</v>
      </c>
      <c r="C6" s="95">
        <f>สถิติ!C20</f>
        <v>0</v>
      </c>
      <c r="D6" s="95">
        <f>สถิติ!D20</f>
        <v>0</v>
      </c>
      <c r="E6" s="95">
        <f>สถิติ!E20</f>
        <v>0</v>
      </c>
      <c r="F6" s="96" t="e">
        <f>สถิติ!F20</f>
        <v>#REF!</v>
      </c>
      <c r="G6" s="96" t="e">
        <f>สถิติ!G20</f>
        <v>#REF!</v>
      </c>
      <c r="H6" s="96" t="e">
        <f>สถิติ!H20</f>
        <v>#REF!</v>
      </c>
      <c r="I6" s="129" t="e">
        <f>สถิติ!I20</f>
        <v>#REF!</v>
      </c>
      <c r="J6" s="96" t="e">
        <f>สถิติ!J20</f>
        <v>#REF!</v>
      </c>
      <c r="K6" s="96" t="e">
        <f>สถิติ!K20</f>
        <v>#REF!</v>
      </c>
      <c r="L6" s="96" t="e">
        <f>สถิติ!L20</f>
        <v>#REF!</v>
      </c>
      <c r="M6" s="129" t="e">
        <f>สถิติ!M20</f>
        <v>#REF!</v>
      </c>
      <c r="N6" s="96" t="e">
        <f>สถิติ!N20</f>
        <v>#REF!</v>
      </c>
      <c r="O6" s="96" t="e">
        <f>สถิติ!O20</f>
        <v>#REF!</v>
      </c>
      <c r="P6" s="96" t="e">
        <f>สถิติ!P20</f>
        <v>#REF!</v>
      </c>
      <c r="Q6" s="129" t="e">
        <f>สถิติ!Q20</f>
        <v>#REF!</v>
      </c>
      <c r="R6" s="96" t="e">
        <f>สถิติ!R20</f>
        <v>#REF!</v>
      </c>
      <c r="S6" s="96" t="e">
        <f>สถิติ!S20</f>
        <v>#REF!</v>
      </c>
      <c r="T6" s="96" t="e">
        <f>สถิติ!T20</f>
        <v>#REF!</v>
      </c>
      <c r="U6" s="129" t="e">
        <f>สถิติ!U20</f>
        <v>#REF!</v>
      </c>
      <c r="V6" s="98" t="e">
        <f>สถิติ!V20</f>
        <v>#REF!</v>
      </c>
      <c r="W6" s="98" t="e">
        <f>สถิติ!W20</f>
        <v>#REF!</v>
      </c>
      <c r="X6" s="96" t="e">
        <f t="shared" si="0"/>
        <v>#REF!</v>
      </c>
      <c r="Y6" s="96" t="e">
        <f t="shared" si="1"/>
        <v>#REF!</v>
      </c>
      <c r="Z6" s="96" t="e">
        <f t="shared" si="2"/>
        <v>#REF!</v>
      </c>
      <c r="AA6" s="129" t="e">
        <f>สถิติ!AA20</f>
        <v>#REF!</v>
      </c>
      <c r="AB6" s="100"/>
      <c r="AC6" s="87">
        <f>สถิติ!AG20</f>
        <v>0</v>
      </c>
      <c r="AD6" s="101" t="e">
        <f>สถิติ!AH20</f>
        <v>#REF!</v>
      </c>
      <c r="AE6" s="102" t="e">
        <f>สถิติ!AI20</f>
        <v>#REF!</v>
      </c>
      <c r="AF6" s="101" t="e">
        <f>สถิติ!AJ20</f>
        <v>#REF!</v>
      </c>
      <c r="AG6" s="102" t="e">
        <f>สถิติ!AK20</f>
        <v>#REF!</v>
      </c>
      <c r="AH6" s="102">
        <f>สถิติ!AL20</f>
        <v>0</v>
      </c>
      <c r="AI6" s="103">
        <f>สถิติ!AM20</f>
        <v>0</v>
      </c>
      <c r="AJ6" s="87">
        <f>สถิติ!AN20</f>
        <v>0</v>
      </c>
      <c r="AK6" s="87">
        <f>สถิติ!AO20</f>
        <v>0</v>
      </c>
      <c r="AL6" s="87">
        <f>สถิติ!AP20</f>
        <v>0</v>
      </c>
      <c r="AM6" s="87">
        <f>สถิติ!AQ20</f>
        <v>0</v>
      </c>
      <c r="AN6" s="87">
        <f>สถิติ!AR20</f>
        <v>0</v>
      </c>
      <c r="AO6" s="87">
        <f>สถิติ!AS20</f>
        <v>0</v>
      </c>
      <c r="AP6" s="87">
        <f>สถิติ!AT20</f>
        <v>0</v>
      </c>
      <c r="AQ6" s="87">
        <f>สถิติ!AU20</f>
        <v>0</v>
      </c>
      <c r="AR6" s="87">
        <f>สถิติ!AV20</f>
        <v>0</v>
      </c>
      <c r="AS6" s="87">
        <f>สถิติ!AW20</f>
        <v>0</v>
      </c>
      <c r="AT6" s="87">
        <f>สถิติ!AX20</f>
        <v>0</v>
      </c>
      <c r="AU6" s="87">
        <f>สถิติ!AY20</f>
        <v>0</v>
      </c>
      <c r="AV6" s="87">
        <f>สถิติ!AZ20</f>
        <v>0</v>
      </c>
      <c r="AW6" s="87">
        <f>สถิติ!BA20</f>
        <v>0</v>
      </c>
      <c r="AX6" s="87">
        <f>สถิติ!BB20</f>
        <v>0</v>
      </c>
      <c r="AY6" s="87">
        <f>สถิติ!BC20</f>
        <v>0</v>
      </c>
      <c r="AZ6" s="87">
        <f>สถิติ!BD20</f>
        <v>0</v>
      </c>
      <c r="BA6" s="87">
        <f>สถิติ!BE20</f>
        <v>0</v>
      </c>
      <c r="BB6" s="87">
        <f>สถิติ!BF20</f>
        <v>0</v>
      </c>
      <c r="BC6" s="87">
        <f>สถิติ!BG20</f>
        <v>0</v>
      </c>
      <c r="BD6" s="87">
        <f>สถิติ!BH20</f>
        <v>0</v>
      </c>
      <c r="BE6" s="87">
        <f>สถิติ!BI20</f>
        <v>0</v>
      </c>
      <c r="BF6" s="87">
        <f>สถิติ!BJ20</f>
        <v>0</v>
      </c>
      <c r="BG6" s="87">
        <f>สถิติ!BK20</f>
        <v>0</v>
      </c>
      <c r="BH6" s="87">
        <f>สถิติ!BL20</f>
        <v>0</v>
      </c>
      <c r="BI6" s="87">
        <f>สถิติ!BM20</f>
        <v>0</v>
      </c>
      <c r="BJ6" s="87">
        <f>สถิติ!BN20</f>
        <v>0</v>
      </c>
      <c r="BK6" s="87">
        <f>สถิติ!BO20</f>
        <v>0</v>
      </c>
      <c r="BL6" s="87">
        <f>สถิติ!BP20</f>
        <v>0</v>
      </c>
      <c r="BM6" s="87">
        <f>สถิติ!BQ20</f>
        <v>0</v>
      </c>
      <c r="BN6" s="87">
        <f>สถิติ!BR20</f>
        <v>0</v>
      </c>
      <c r="BO6" s="87">
        <f>สถิติ!BS20</f>
        <v>0</v>
      </c>
      <c r="BP6" s="87">
        <f>สถิติ!BT20</f>
        <v>0</v>
      </c>
      <c r="BQ6" s="87">
        <f>สถิติ!BU20</f>
        <v>0</v>
      </c>
      <c r="BR6" s="87">
        <f>สถิติ!BV20</f>
        <v>0</v>
      </c>
      <c r="BS6" s="87">
        <f>สถิติ!BW20</f>
        <v>0</v>
      </c>
      <c r="BT6" s="87">
        <f>สถิติ!BX20</f>
        <v>0</v>
      </c>
      <c r="BU6" s="87">
        <f>สถิติ!BY20</f>
        <v>0</v>
      </c>
      <c r="BV6" s="87">
        <f>สถิติ!BZ20</f>
        <v>0</v>
      </c>
      <c r="BW6" s="87">
        <f>สถิติ!CA20</f>
        <v>0</v>
      </c>
      <c r="BX6" s="87">
        <f>สถิติ!CB20</f>
        <v>0</v>
      </c>
      <c r="BY6" s="87">
        <f>สถิติ!CC20</f>
        <v>0</v>
      </c>
      <c r="BZ6" s="87">
        <f>สถิติ!CD20</f>
        <v>0</v>
      </c>
      <c r="CA6" s="87">
        <f>สถิติ!CE20</f>
        <v>0</v>
      </c>
      <c r="CB6" s="87">
        <f>สถิติ!CF20</f>
        <v>0</v>
      </c>
      <c r="CC6" s="87">
        <f>สถิติ!CG20</f>
        <v>0</v>
      </c>
      <c r="CD6" s="87">
        <f>สถิติ!CH20</f>
        <v>0</v>
      </c>
      <c r="CE6" s="87">
        <f>สถิติ!CI20</f>
        <v>0</v>
      </c>
      <c r="CF6" s="87">
        <f>สถิติ!CJ20</f>
        <v>0</v>
      </c>
      <c r="CG6" s="87">
        <f>สถิติ!CK20</f>
        <v>0</v>
      </c>
      <c r="CH6" s="87">
        <f>สถิติ!CL20</f>
        <v>0</v>
      </c>
      <c r="CI6" s="87">
        <f>สถิติ!CM20</f>
        <v>0</v>
      </c>
      <c r="CJ6" s="87">
        <f>สถิติ!CN20</f>
        <v>0</v>
      </c>
      <c r="CK6" s="87">
        <f>สถิติ!CO20</f>
        <v>0</v>
      </c>
      <c r="CL6" s="87">
        <f>สถิติ!CP20</f>
        <v>0</v>
      </c>
      <c r="CM6" s="87">
        <f>สถิติ!CQ20</f>
        <v>0</v>
      </c>
      <c r="CN6" s="87">
        <f>สถิติ!CR20</f>
        <v>0</v>
      </c>
      <c r="CO6" s="87">
        <f>สถิติ!CS20</f>
        <v>0</v>
      </c>
      <c r="CP6" s="87">
        <f>สถิติ!CT20</f>
        <v>0</v>
      </c>
      <c r="CQ6" s="87">
        <f>สถิติ!CU20</f>
        <v>0</v>
      </c>
      <c r="CR6" s="87">
        <f>สถิติ!CV20</f>
        <v>0</v>
      </c>
      <c r="CS6" s="87">
        <f>สถิติ!CW20</f>
        <v>0</v>
      </c>
      <c r="CT6" s="87">
        <f>สถิติ!CX20</f>
        <v>0</v>
      </c>
      <c r="CU6" s="87">
        <f>สถิติ!CY20</f>
        <v>0</v>
      </c>
      <c r="CV6" s="87">
        <f>สถิติ!CZ20</f>
        <v>0</v>
      </c>
      <c r="CW6" s="87">
        <f>สถิติ!DA20</f>
        <v>0</v>
      </c>
      <c r="CX6" s="87">
        <f>สถิติ!DB20</f>
        <v>0</v>
      </c>
      <c r="CY6" s="87">
        <f>สถิติ!DC20</f>
        <v>0</v>
      </c>
      <c r="CZ6" s="87">
        <f>สถิติ!DD20</f>
        <v>0</v>
      </c>
      <c r="DA6" s="87">
        <f>สถิติ!DE20</f>
        <v>0</v>
      </c>
      <c r="DB6" s="87">
        <f>สถิติ!DF20</f>
        <v>0</v>
      </c>
      <c r="DC6" s="87">
        <f>สถิติ!DG20</f>
        <v>0</v>
      </c>
      <c r="DD6" s="87">
        <f>สถิติ!DH20</f>
        <v>0</v>
      </c>
      <c r="DE6" s="87">
        <f>สถิติ!DI20</f>
        <v>0</v>
      </c>
      <c r="DF6" s="87">
        <f>สถิติ!DJ20</f>
        <v>0</v>
      </c>
      <c r="DG6" s="87">
        <f>สถิติ!DK20</f>
        <v>0</v>
      </c>
      <c r="DH6" s="87">
        <f>สถิติ!DL20</f>
        <v>0</v>
      </c>
      <c r="DI6" s="87">
        <f>สถิติ!DM20</f>
        <v>0</v>
      </c>
      <c r="DJ6" s="87">
        <f>สถิติ!DN20</f>
        <v>0</v>
      </c>
      <c r="DK6" s="87">
        <f>สถิติ!DO20</f>
        <v>0</v>
      </c>
      <c r="DL6" s="87">
        <f>สถิติ!DP20</f>
        <v>0</v>
      </c>
      <c r="DM6" s="87">
        <f>สถิติ!DQ20</f>
        <v>0</v>
      </c>
      <c r="DN6" s="87">
        <f>สถิติ!DR20</f>
        <v>0</v>
      </c>
      <c r="DO6" s="87">
        <f>สถิติ!DS20</f>
        <v>0</v>
      </c>
      <c r="DP6" s="87">
        <f>สถิติ!DT20</f>
        <v>0</v>
      </c>
      <c r="DQ6" s="87">
        <f>สถิติ!DU20</f>
        <v>0</v>
      </c>
      <c r="DR6" s="87">
        <f>สถิติ!DV20</f>
        <v>0</v>
      </c>
      <c r="DS6" s="87">
        <f>สถิติ!DW20</f>
        <v>0</v>
      </c>
      <c r="DT6" s="87">
        <f>สถิติ!DX20</f>
        <v>0</v>
      </c>
      <c r="DU6" s="87">
        <f>สถิติ!DY20</f>
        <v>0</v>
      </c>
      <c r="DV6" s="87">
        <f>สถิติ!DZ20</f>
        <v>0</v>
      </c>
      <c r="DW6" s="87">
        <f>สถิติ!EA20</f>
        <v>0</v>
      </c>
      <c r="DX6" s="87">
        <f>สถิติ!EB20</f>
        <v>0</v>
      </c>
      <c r="DY6" s="87">
        <f>สถิติ!EC20</f>
        <v>0</v>
      </c>
      <c r="DZ6" s="87">
        <f>สถิติ!ED20</f>
        <v>0</v>
      </c>
      <c r="EA6" s="87">
        <f>สถิติ!EE20</f>
        <v>0</v>
      </c>
      <c r="EB6" s="87">
        <f>สถิติ!EF20</f>
        <v>0</v>
      </c>
      <c r="EC6" s="87">
        <f>สถิติ!EG20</f>
        <v>0</v>
      </c>
      <c r="ED6" s="87">
        <f>สถิติ!EH20</f>
        <v>0</v>
      </c>
      <c r="EE6" s="87">
        <f>สถิติ!EI20</f>
        <v>0</v>
      </c>
      <c r="EF6" s="87">
        <f>สถิติ!EJ20</f>
        <v>0</v>
      </c>
      <c r="EG6" s="87">
        <f>สถิติ!EK20</f>
        <v>0</v>
      </c>
      <c r="EH6" s="87">
        <f>สถิติ!EL20</f>
        <v>0</v>
      </c>
      <c r="EI6" s="87">
        <f>สถิติ!EM20</f>
        <v>0</v>
      </c>
      <c r="EJ6" s="87">
        <f>สถิติ!EN20</f>
        <v>0</v>
      </c>
      <c r="EK6" s="87">
        <f>สถิติ!EO20</f>
        <v>0</v>
      </c>
      <c r="EL6" s="87">
        <f>สถิติ!EP20</f>
        <v>0</v>
      </c>
      <c r="EM6" s="87">
        <f>สถิติ!EQ20</f>
        <v>0</v>
      </c>
      <c r="EN6" s="87">
        <f>สถิติ!ER20</f>
        <v>0</v>
      </c>
      <c r="EO6" s="87">
        <f>สถิติ!ES20</f>
        <v>0</v>
      </c>
      <c r="EP6" s="87">
        <f>สถิติ!ET20</f>
        <v>0</v>
      </c>
      <c r="EQ6" s="87">
        <f>สถิติ!EU20</f>
        <v>0</v>
      </c>
      <c r="ER6" s="87">
        <f>สถิติ!EV20</f>
        <v>0</v>
      </c>
      <c r="ES6" s="87">
        <f>สถิติ!EW20</f>
        <v>0</v>
      </c>
      <c r="ET6" s="87">
        <f>สถิติ!EX20</f>
        <v>0</v>
      </c>
      <c r="EU6" s="87">
        <f>สถิติ!EY20</f>
        <v>0</v>
      </c>
      <c r="EV6" s="87">
        <f>สถิติ!EZ20</f>
        <v>0</v>
      </c>
      <c r="EW6" s="87">
        <f>สถิติ!FA20</f>
        <v>0</v>
      </c>
      <c r="EX6" s="87">
        <f>สถิติ!FB20</f>
        <v>0</v>
      </c>
      <c r="EY6" s="87">
        <f>สถิติ!FC20</f>
        <v>0</v>
      </c>
      <c r="EZ6" s="87">
        <f>สถิติ!FD20</f>
        <v>0</v>
      </c>
      <c r="FA6" s="87">
        <f>สถิติ!FE20</f>
        <v>0</v>
      </c>
      <c r="FB6" s="87">
        <f>สถิติ!FF20</f>
        <v>0</v>
      </c>
      <c r="FC6" s="87">
        <f>สถิติ!FG20</f>
        <v>0</v>
      </c>
      <c r="FD6" s="87">
        <f>สถิติ!FH20</f>
        <v>0</v>
      </c>
      <c r="FE6" s="87">
        <f>สถิติ!FI20</f>
        <v>0</v>
      </c>
      <c r="FF6" s="87">
        <f>สถิติ!FJ20</f>
        <v>0</v>
      </c>
      <c r="FG6" s="87">
        <f>สถิติ!FK20</f>
        <v>0</v>
      </c>
      <c r="FH6" s="87">
        <f>สถิติ!FL20</f>
        <v>0</v>
      </c>
      <c r="FI6" s="87">
        <f>สถิติ!FM20</f>
        <v>0</v>
      </c>
      <c r="FJ6" s="87">
        <f>สถิติ!FN20</f>
        <v>0</v>
      </c>
      <c r="FK6" s="87">
        <f>สถิติ!FO20</f>
        <v>0</v>
      </c>
      <c r="FL6" s="87">
        <f>สถิติ!FP20</f>
        <v>0</v>
      </c>
      <c r="FM6" s="87">
        <f>สถิติ!FQ20</f>
        <v>0</v>
      </c>
      <c r="FN6" s="87">
        <f>สถิติ!FR20</f>
        <v>0</v>
      </c>
      <c r="FO6" s="87">
        <f>สถิติ!FS20</f>
        <v>0</v>
      </c>
      <c r="FP6" s="87">
        <f>สถิติ!FT20</f>
        <v>0</v>
      </c>
      <c r="FQ6" s="87">
        <f>สถิติ!FU20</f>
        <v>0</v>
      </c>
      <c r="FR6" s="87">
        <f>สถิติ!FV20</f>
        <v>0</v>
      </c>
      <c r="FS6" s="87">
        <f>สถิติ!FW20</f>
        <v>0</v>
      </c>
      <c r="FT6" s="87">
        <f>สถิติ!FX20</f>
        <v>0</v>
      </c>
      <c r="FU6" s="87">
        <f>สถิติ!FY20</f>
        <v>0</v>
      </c>
      <c r="FV6" s="87">
        <f>สถิติ!FZ20</f>
        <v>0</v>
      </c>
      <c r="FW6" s="87">
        <f>สถิติ!GA20</f>
        <v>0</v>
      </c>
      <c r="FX6" s="87">
        <f>สถิติ!GB20</f>
        <v>0</v>
      </c>
      <c r="FY6" s="87">
        <f>สถิติ!GC20</f>
        <v>0</v>
      </c>
      <c r="FZ6" s="87">
        <f>สถิติ!GD20</f>
        <v>0</v>
      </c>
      <c r="GA6" s="87">
        <f>สถิติ!GE20</f>
        <v>0</v>
      </c>
      <c r="GB6" s="87">
        <f>สถิติ!GF20</f>
        <v>0</v>
      </c>
      <c r="GC6" s="87">
        <f>สถิติ!GG20</f>
        <v>0</v>
      </c>
      <c r="GD6" s="87">
        <f>สถิติ!GH20</f>
        <v>0</v>
      </c>
      <c r="GE6" s="87">
        <f>สถิติ!GI20</f>
        <v>0</v>
      </c>
      <c r="GF6" s="87">
        <f>สถิติ!GJ20</f>
        <v>0</v>
      </c>
      <c r="GG6" s="87">
        <f>สถิติ!GK20</f>
        <v>0</v>
      </c>
      <c r="GH6" s="87">
        <f>สถิติ!GL20</f>
        <v>0</v>
      </c>
      <c r="GI6" s="87">
        <f>สถิติ!GM20</f>
        <v>0</v>
      </c>
      <c r="GJ6" s="87">
        <f>สถิติ!GN20</f>
        <v>0</v>
      </c>
      <c r="GK6" s="87">
        <f>สถิติ!GO20</f>
        <v>0</v>
      </c>
      <c r="GL6" s="87">
        <f>สถิติ!GP20</f>
        <v>0</v>
      </c>
      <c r="GM6" s="87">
        <f>สถิติ!GQ20</f>
        <v>0</v>
      </c>
      <c r="GN6" s="87">
        <f>สถิติ!GR20</f>
        <v>0</v>
      </c>
      <c r="GO6" s="87">
        <f>สถิติ!GS20</f>
        <v>0</v>
      </c>
      <c r="GP6" s="87">
        <f>สถิติ!GT20</f>
        <v>0</v>
      </c>
      <c r="GQ6" s="87">
        <f>สถิติ!GU20</f>
        <v>0</v>
      </c>
      <c r="GR6" s="87">
        <f>สถิติ!GV20</f>
        <v>0</v>
      </c>
      <c r="GS6" s="87">
        <f>สถิติ!GW20</f>
        <v>0</v>
      </c>
      <c r="GT6" s="87">
        <f>สถิติ!GX20</f>
        <v>0</v>
      </c>
      <c r="GU6" s="87">
        <f>สถิติ!GY20</f>
        <v>0</v>
      </c>
      <c r="GV6" s="87">
        <f>สถิติ!GZ20</f>
        <v>0</v>
      </c>
      <c r="GW6" s="87">
        <f>สถิติ!HA20</f>
        <v>0</v>
      </c>
      <c r="GX6" s="87">
        <f>สถิติ!HB20</f>
        <v>0</v>
      </c>
      <c r="GY6" s="87">
        <f>สถิติ!HC20</f>
        <v>0</v>
      </c>
      <c r="GZ6" s="87">
        <f>สถิติ!HD20</f>
        <v>0</v>
      </c>
      <c r="HA6" s="87">
        <f>สถิติ!HE20</f>
        <v>0</v>
      </c>
      <c r="HB6" s="87">
        <f>สถิติ!HF20</f>
        <v>0</v>
      </c>
      <c r="HC6" s="87">
        <f>สถิติ!HG20</f>
        <v>0</v>
      </c>
      <c r="HD6" s="87">
        <f>สถิติ!HH20</f>
        <v>0</v>
      </c>
      <c r="HE6" s="87">
        <f>สถิติ!HI20</f>
        <v>0</v>
      </c>
      <c r="HF6" s="87">
        <f>สถิติ!HJ20</f>
        <v>0</v>
      </c>
      <c r="HG6" s="87">
        <f>สถิติ!HK20</f>
        <v>0</v>
      </c>
      <c r="HH6" s="87">
        <f>สถิติ!HL20</f>
        <v>0</v>
      </c>
      <c r="HI6" s="87">
        <f>สถิติ!HM20</f>
        <v>0</v>
      </c>
      <c r="HJ6" s="87">
        <f>สถิติ!HN20</f>
        <v>0</v>
      </c>
      <c r="HK6" s="87">
        <f>สถิติ!HO20</f>
        <v>0</v>
      </c>
      <c r="HL6" s="87">
        <f>สถิติ!HP20</f>
        <v>0</v>
      </c>
      <c r="HM6" s="87">
        <f>สถิติ!HQ20</f>
        <v>0</v>
      </c>
      <c r="HN6" s="87">
        <f>สถิติ!HR20</f>
        <v>0</v>
      </c>
      <c r="HO6" s="87">
        <f>สถิติ!HS20</f>
        <v>0</v>
      </c>
      <c r="HP6" s="87">
        <f>สถิติ!HT20</f>
        <v>0</v>
      </c>
      <c r="HQ6" s="87">
        <f>สถิติ!HU20</f>
        <v>0</v>
      </c>
      <c r="HR6" s="87">
        <f>สถิติ!HV20</f>
        <v>0</v>
      </c>
      <c r="HS6" s="87">
        <f>สถิติ!HW20</f>
        <v>0</v>
      </c>
      <c r="HT6" s="87">
        <f>สถิติ!HX20</f>
        <v>0</v>
      </c>
      <c r="HU6" s="87">
        <f>สถิติ!HY20</f>
        <v>0</v>
      </c>
      <c r="HV6" s="87">
        <f>สถิติ!HZ20</f>
        <v>0</v>
      </c>
      <c r="HW6" s="87">
        <f>สถิติ!IA20</f>
        <v>0</v>
      </c>
      <c r="HX6" s="87">
        <f>สถิติ!IB20</f>
        <v>0</v>
      </c>
      <c r="HY6" s="87">
        <f>สถิติ!IC20</f>
        <v>0</v>
      </c>
      <c r="HZ6" s="87">
        <f>สถิติ!ID20</f>
        <v>0</v>
      </c>
      <c r="IA6" s="87">
        <f>สถิติ!IE20</f>
        <v>0</v>
      </c>
      <c r="IB6" s="87">
        <f>สถิติ!IF20</f>
        <v>0</v>
      </c>
      <c r="IC6" s="87">
        <f>สถิติ!IG20</f>
        <v>0</v>
      </c>
      <c r="ID6" s="87">
        <f>สถิติ!IH20</f>
        <v>0</v>
      </c>
      <c r="IE6" s="87">
        <f>สถิติ!II20</f>
        <v>0</v>
      </c>
      <c r="IF6" s="87">
        <f>สถิติ!IJ20</f>
        <v>0</v>
      </c>
      <c r="IG6" s="87">
        <f>สถิติ!IK20</f>
        <v>0</v>
      </c>
      <c r="IH6" s="87">
        <f>สถิติ!IL20</f>
        <v>0</v>
      </c>
      <c r="II6" s="87">
        <f>สถิติ!IM20</f>
        <v>0</v>
      </c>
      <c r="IJ6" s="87">
        <f>สถิติ!IN20</f>
        <v>0</v>
      </c>
      <c r="IK6" s="87">
        <f>สถิติ!IO20</f>
        <v>0</v>
      </c>
      <c r="IL6" s="87">
        <f>สถิติ!IP20</f>
        <v>0</v>
      </c>
      <c r="IM6" s="87">
        <f>สถิติ!IQ20</f>
        <v>0</v>
      </c>
      <c r="IN6" s="87">
        <f>สถิติ!IR20</f>
        <v>0</v>
      </c>
      <c r="IO6" s="87">
        <f>สถิติ!IS20</f>
        <v>0</v>
      </c>
      <c r="IP6" s="87">
        <f>สถิติ!IT20</f>
        <v>0</v>
      </c>
      <c r="IQ6" s="87">
        <f>สถิติ!IU20</f>
        <v>0</v>
      </c>
      <c r="IR6" s="87">
        <f>สถิติ!IV20</f>
        <v>0</v>
      </c>
      <c r="IS6" s="87" t="e">
        <f>สถิติ!#REF!</f>
        <v>#REF!</v>
      </c>
      <c r="IT6" s="87" t="e">
        <f>สถิติ!#REF!</f>
        <v>#REF!</v>
      </c>
      <c r="IU6" s="87" t="e">
        <f>สถิติ!#REF!</f>
        <v>#REF!</v>
      </c>
      <c r="IV6" s="87" t="e">
        <f>สถิติ!#REF!</f>
        <v>#REF!</v>
      </c>
    </row>
    <row r="7" spans="1:256" s="87" customFormat="1" ht="21.75" x14ac:dyDescent="0.5">
      <c r="A7" s="61" t="str">
        <f>สถิติ!A21</f>
        <v>คณะบริหารธุรกิจฯ</v>
      </c>
      <c r="B7" s="130">
        <f>สถิติ!B21</f>
        <v>15.5</v>
      </c>
      <c r="C7" s="130">
        <f>สถิติ!C21</f>
        <v>0</v>
      </c>
      <c r="D7" s="130">
        <f>สถิติ!D21</f>
        <v>0</v>
      </c>
      <c r="E7" s="130">
        <f>สถิติ!E21</f>
        <v>0</v>
      </c>
      <c r="F7" s="130" t="e">
        <f>สถิติ!F21</f>
        <v>#REF!</v>
      </c>
      <c r="G7" s="130" t="e">
        <f>สถิติ!G21</f>
        <v>#REF!</v>
      </c>
      <c r="H7" s="130" t="e">
        <f>สถิติ!H21</f>
        <v>#REF!</v>
      </c>
      <c r="I7" s="131" t="e">
        <f>สถิติ!I21</f>
        <v>#REF!</v>
      </c>
      <c r="J7" s="130" t="e">
        <f>สถิติ!J21</f>
        <v>#REF!</v>
      </c>
      <c r="K7" s="130" t="e">
        <f>สถิติ!K21</f>
        <v>#REF!</v>
      </c>
      <c r="L7" s="130" t="e">
        <f>สถิติ!L21</f>
        <v>#REF!</v>
      </c>
      <c r="M7" s="131" t="e">
        <f>สถิติ!M21</f>
        <v>#REF!</v>
      </c>
      <c r="N7" s="130" t="e">
        <f>สถิติ!N21</f>
        <v>#REF!</v>
      </c>
      <c r="O7" s="130" t="e">
        <f>สถิติ!O21</f>
        <v>#REF!</v>
      </c>
      <c r="P7" s="130" t="e">
        <f>สถิติ!P21</f>
        <v>#REF!</v>
      </c>
      <c r="Q7" s="131" t="e">
        <f>สถิติ!Q21</f>
        <v>#REF!</v>
      </c>
      <c r="R7" s="130" t="e">
        <f>สถิติ!R21</f>
        <v>#REF!</v>
      </c>
      <c r="S7" s="130" t="e">
        <f>สถิติ!S21</f>
        <v>#REF!</v>
      </c>
      <c r="T7" s="130" t="e">
        <f>สถิติ!T21</f>
        <v>#REF!</v>
      </c>
      <c r="U7" s="131" t="e">
        <f>สถิติ!U21</f>
        <v>#REF!</v>
      </c>
      <c r="V7" s="130" t="e">
        <f>สถิติ!V21</f>
        <v>#REF!</v>
      </c>
      <c r="W7" s="130" t="e">
        <f>สถิติ!W21</f>
        <v>#REF!</v>
      </c>
      <c r="X7" s="96" t="e">
        <f t="shared" si="0"/>
        <v>#REF!</v>
      </c>
      <c r="Y7" s="96" t="e">
        <f t="shared" si="1"/>
        <v>#REF!</v>
      </c>
      <c r="Z7" s="96" t="e">
        <f t="shared" si="2"/>
        <v>#REF!</v>
      </c>
      <c r="AA7" s="131" t="e">
        <f>สถิติ!AA21</f>
        <v>#REF!</v>
      </c>
      <c r="AB7" s="100"/>
      <c r="AC7" s="87">
        <f>สถิติ!AG21</f>
        <v>0</v>
      </c>
      <c r="AD7" s="132" t="e">
        <f>สถิติ!AH21</f>
        <v>#REF!</v>
      </c>
      <c r="AE7" s="133" t="e">
        <f>สถิติ!AI21</f>
        <v>#REF!</v>
      </c>
      <c r="AF7" s="132" t="e">
        <f>สถิติ!AJ21</f>
        <v>#REF!</v>
      </c>
      <c r="AG7" s="133" t="e">
        <f>สถิติ!AK21</f>
        <v>#REF!</v>
      </c>
      <c r="AH7" s="133">
        <f>สถิติ!AL21</f>
        <v>0</v>
      </c>
      <c r="AI7" s="134">
        <f>สถิติ!AM21</f>
        <v>0</v>
      </c>
      <c r="AJ7" s="87">
        <f>สถิติ!AN21</f>
        <v>0</v>
      </c>
      <c r="AK7" s="87">
        <f>สถิติ!AO21</f>
        <v>0</v>
      </c>
      <c r="AL7" s="87">
        <f>สถิติ!AP21</f>
        <v>0</v>
      </c>
      <c r="AM7" s="87">
        <f>สถิติ!AQ21</f>
        <v>0</v>
      </c>
      <c r="AN7" s="87">
        <f>สถิติ!AR21</f>
        <v>0</v>
      </c>
      <c r="AO7" s="87">
        <f>สถิติ!AS21</f>
        <v>0</v>
      </c>
      <c r="AP7" s="87">
        <f>สถิติ!AT21</f>
        <v>0</v>
      </c>
      <c r="AQ7" s="87">
        <f>สถิติ!AU21</f>
        <v>0</v>
      </c>
      <c r="AR7" s="87">
        <f>สถิติ!AV21</f>
        <v>0</v>
      </c>
      <c r="AS7" s="87">
        <f>สถิติ!AW21</f>
        <v>0</v>
      </c>
      <c r="AT7" s="87">
        <f>สถิติ!AX21</f>
        <v>0</v>
      </c>
      <c r="AU7" s="87">
        <f>สถิติ!AY21</f>
        <v>0</v>
      </c>
      <c r="AV7" s="87">
        <f>สถิติ!AZ21</f>
        <v>0</v>
      </c>
      <c r="AW7" s="87">
        <f>สถิติ!BA21</f>
        <v>0</v>
      </c>
      <c r="AX7" s="87">
        <f>สถิติ!BB21</f>
        <v>0</v>
      </c>
      <c r="AY7" s="87">
        <f>สถิติ!BC21</f>
        <v>0</v>
      </c>
      <c r="AZ7" s="87">
        <f>สถิติ!BD21</f>
        <v>0</v>
      </c>
      <c r="BA7" s="87">
        <f>สถิติ!BE21</f>
        <v>0</v>
      </c>
      <c r="BB7" s="87">
        <f>สถิติ!BF21</f>
        <v>0</v>
      </c>
      <c r="BC7" s="87">
        <f>สถิติ!BG21</f>
        <v>0</v>
      </c>
      <c r="BD7" s="87">
        <f>สถิติ!BH21</f>
        <v>0</v>
      </c>
      <c r="BE7" s="87">
        <f>สถิติ!BI21</f>
        <v>0</v>
      </c>
      <c r="BF7" s="87">
        <f>สถิติ!BJ21</f>
        <v>0</v>
      </c>
      <c r="BG7" s="87">
        <f>สถิติ!BK21</f>
        <v>0</v>
      </c>
      <c r="BH7" s="87">
        <f>สถิติ!BL21</f>
        <v>0</v>
      </c>
      <c r="BI7" s="87">
        <f>สถิติ!BM21</f>
        <v>0</v>
      </c>
      <c r="BJ7" s="87">
        <f>สถิติ!BN21</f>
        <v>0</v>
      </c>
      <c r="BK7" s="87">
        <f>สถิติ!BO21</f>
        <v>0</v>
      </c>
      <c r="BL7" s="87">
        <f>สถิติ!BP21</f>
        <v>0</v>
      </c>
      <c r="BM7" s="87">
        <f>สถิติ!BQ21</f>
        <v>0</v>
      </c>
      <c r="BN7" s="87">
        <f>สถิติ!BR21</f>
        <v>0</v>
      </c>
      <c r="BO7" s="87">
        <f>สถิติ!BS21</f>
        <v>0</v>
      </c>
      <c r="BP7" s="87">
        <f>สถิติ!BT21</f>
        <v>0</v>
      </c>
      <c r="BQ7" s="87">
        <f>สถิติ!BU21</f>
        <v>0</v>
      </c>
      <c r="BR7" s="87">
        <f>สถิติ!BV21</f>
        <v>0</v>
      </c>
      <c r="BS7" s="87">
        <f>สถิติ!BW21</f>
        <v>0</v>
      </c>
      <c r="BT7" s="87">
        <f>สถิติ!BX21</f>
        <v>0</v>
      </c>
      <c r="BU7" s="87">
        <f>สถิติ!BY21</f>
        <v>0</v>
      </c>
      <c r="BV7" s="87">
        <f>สถิติ!BZ21</f>
        <v>0</v>
      </c>
      <c r="BW7" s="87">
        <f>สถิติ!CA21</f>
        <v>0</v>
      </c>
      <c r="BX7" s="87">
        <f>สถิติ!CB21</f>
        <v>0</v>
      </c>
      <c r="BY7" s="87">
        <f>สถิติ!CC21</f>
        <v>0</v>
      </c>
      <c r="BZ7" s="87">
        <f>สถิติ!CD21</f>
        <v>0</v>
      </c>
      <c r="CA7" s="87">
        <f>สถิติ!CE21</f>
        <v>0</v>
      </c>
      <c r="CB7" s="87">
        <f>สถิติ!CF21</f>
        <v>0</v>
      </c>
      <c r="CC7" s="87">
        <f>สถิติ!CG21</f>
        <v>0</v>
      </c>
      <c r="CD7" s="87">
        <f>สถิติ!CH21</f>
        <v>0</v>
      </c>
      <c r="CE7" s="87">
        <f>สถิติ!CI21</f>
        <v>0</v>
      </c>
      <c r="CF7" s="87">
        <f>สถิติ!CJ21</f>
        <v>0</v>
      </c>
      <c r="CG7" s="87">
        <f>สถิติ!CK21</f>
        <v>0</v>
      </c>
      <c r="CH7" s="87">
        <f>สถิติ!CL21</f>
        <v>0</v>
      </c>
      <c r="CI7" s="87">
        <f>สถิติ!CM21</f>
        <v>0</v>
      </c>
      <c r="CJ7" s="87">
        <f>สถิติ!CN21</f>
        <v>0</v>
      </c>
      <c r="CK7" s="87">
        <f>สถิติ!CO21</f>
        <v>0</v>
      </c>
      <c r="CL7" s="87">
        <f>สถิติ!CP21</f>
        <v>0</v>
      </c>
      <c r="CM7" s="87">
        <f>สถิติ!CQ21</f>
        <v>0</v>
      </c>
      <c r="CN7" s="87">
        <f>สถิติ!CR21</f>
        <v>0</v>
      </c>
      <c r="CO7" s="87">
        <f>สถิติ!CS21</f>
        <v>0</v>
      </c>
      <c r="CP7" s="87">
        <f>สถิติ!CT21</f>
        <v>0</v>
      </c>
      <c r="CQ7" s="87">
        <f>สถิติ!CU21</f>
        <v>0</v>
      </c>
      <c r="CR7" s="87">
        <f>สถิติ!CV21</f>
        <v>0</v>
      </c>
      <c r="CS7" s="87">
        <f>สถิติ!CW21</f>
        <v>0</v>
      </c>
      <c r="CT7" s="87">
        <f>สถิติ!CX21</f>
        <v>0</v>
      </c>
      <c r="CU7" s="87">
        <f>สถิติ!CY21</f>
        <v>0</v>
      </c>
      <c r="CV7" s="87">
        <f>สถิติ!CZ21</f>
        <v>0</v>
      </c>
      <c r="CW7" s="87">
        <f>สถิติ!DA21</f>
        <v>0</v>
      </c>
      <c r="CX7" s="87">
        <f>สถิติ!DB21</f>
        <v>0</v>
      </c>
      <c r="CY7" s="87">
        <f>สถิติ!DC21</f>
        <v>0</v>
      </c>
      <c r="CZ7" s="87">
        <f>สถิติ!DD21</f>
        <v>0</v>
      </c>
      <c r="DA7" s="87">
        <f>สถิติ!DE21</f>
        <v>0</v>
      </c>
      <c r="DB7" s="87">
        <f>สถิติ!DF21</f>
        <v>0</v>
      </c>
      <c r="DC7" s="87">
        <f>สถิติ!DG21</f>
        <v>0</v>
      </c>
      <c r="DD7" s="87">
        <f>สถิติ!DH21</f>
        <v>0</v>
      </c>
      <c r="DE7" s="87">
        <f>สถิติ!DI21</f>
        <v>0</v>
      </c>
      <c r="DF7" s="87">
        <f>สถิติ!DJ21</f>
        <v>0</v>
      </c>
      <c r="DG7" s="87">
        <f>สถิติ!DK21</f>
        <v>0</v>
      </c>
      <c r="DH7" s="87">
        <f>สถิติ!DL21</f>
        <v>0</v>
      </c>
      <c r="DI7" s="87">
        <f>สถิติ!DM21</f>
        <v>0</v>
      </c>
      <c r="DJ7" s="87">
        <f>สถิติ!DN21</f>
        <v>0</v>
      </c>
      <c r="DK7" s="87">
        <f>สถิติ!DO21</f>
        <v>0</v>
      </c>
      <c r="DL7" s="87">
        <f>สถิติ!DP21</f>
        <v>0</v>
      </c>
      <c r="DM7" s="87">
        <f>สถิติ!DQ21</f>
        <v>0</v>
      </c>
      <c r="DN7" s="87">
        <f>สถิติ!DR21</f>
        <v>0</v>
      </c>
      <c r="DO7" s="87">
        <f>สถิติ!DS21</f>
        <v>0</v>
      </c>
      <c r="DP7" s="87">
        <f>สถิติ!DT21</f>
        <v>0</v>
      </c>
      <c r="DQ7" s="87">
        <f>สถิติ!DU21</f>
        <v>0</v>
      </c>
      <c r="DR7" s="87">
        <f>สถิติ!DV21</f>
        <v>0</v>
      </c>
      <c r="DS7" s="87">
        <f>สถิติ!DW21</f>
        <v>0</v>
      </c>
      <c r="DT7" s="87">
        <f>สถิติ!DX21</f>
        <v>0</v>
      </c>
      <c r="DU7" s="87">
        <f>สถิติ!DY21</f>
        <v>0</v>
      </c>
      <c r="DV7" s="87">
        <f>สถิติ!DZ21</f>
        <v>0</v>
      </c>
      <c r="DW7" s="87">
        <f>สถิติ!EA21</f>
        <v>0</v>
      </c>
      <c r="DX7" s="87">
        <f>สถิติ!EB21</f>
        <v>0</v>
      </c>
      <c r="DY7" s="87">
        <f>สถิติ!EC21</f>
        <v>0</v>
      </c>
      <c r="DZ7" s="87">
        <f>สถิติ!ED21</f>
        <v>0</v>
      </c>
      <c r="EA7" s="87">
        <f>สถิติ!EE21</f>
        <v>0</v>
      </c>
      <c r="EB7" s="87">
        <f>สถิติ!EF21</f>
        <v>0</v>
      </c>
      <c r="EC7" s="87">
        <f>สถิติ!EG21</f>
        <v>0</v>
      </c>
      <c r="ED7" s="87">
        <f>สถิติ!EH21</f>
        <v>0</v>
      </c>
      <c r="EE7" s="87">
        <f>สถิติ!EI21</f>
        <v>0</v>
      </c>
      <c r="EF7" s="87">
        <f>สถิติ!EJ21</f>
        <v>0</v>
      </c>
      <c r="EG7" s="87">
        <f>สถิติ!EK21</f>
        <v>0</v>
      </c>
      <c r="EH7" s="87">
        <f>สถิติ!EL21</f>
        <v>0</v>
      </c>
      <c r="EI7" s="87">
        <f>สถิติ!EM21</f>
        <v>0</v>
      </c>
      <c r="EJ7" s="87">
        <f>สถิติ!EN21</f>
        <v>0</v>
      </c>
      <c r="EK7" s="87">
        <f>สถิติ!EO21</f>
        <v>0</v>
      </c>
      <c r="EL7" s="87">
        <f>สถิติ!EP21</f>
        <v>0</v>
      </c>
      <c r="EM7" s="87">
        <f>สถิติ!EQ21</f>
        <v>0</v>
      </c>
      <c r="EN7" s="87">
        <f>สถิติ!ER21</f>
        <v>0</v>
      </c>
      <c r="EO7" s="87">
        <f>สถิติ!ES21</f>
        <v>0</v>
      </c>
      <c r="EP7" s="87">
        <f>สถิติ!ET21</f>
        <v>0</v>
      </c>
      <c r="EQ7" s="87">
        <f>สถิติ!EU21</f>
        <v>0</v>
      </c>
      <c r="ER7" s="87">
        <f>สถิติ!EV21</f>
        <v>0</v>
      </c>
      <c r="ES7" s="87">
        <f>สถิติ!EW21</f>
        <v>0</v>
      </c>
      <c r="ET7" s="87">
        <f>สถิติ!EX21</f>
        <v>0</v>
      </c>
      <c r="EU7" s="87">
        <f>สถิติ!EY21</f>
        <v>0</v>
      </c>
      <c r="EV7" s="87">
        <f>สถิติ!EZ21</f>
        <v>0</v>
      </c>
      <c r="EW7" s="87">
        <f>สถิติ!FA21</f>
        <v>0</v>
      </c>
      <c r="EX7" s="87">
        <f>สถิติ!FB21</f>
        <v>0</v>
      </c>
      <c r="EY7" s="87">
        <f>สถิติ!FC21</f>
        <v>0</v>
      </c>
      <c r="EZ7" s="87">
        <f>สถิติ!FD21</f>
        <v>0</v>
      </c>
      <c r="FA7" s="87">
        <f>สถิติ!FE21</f>
        <v>0</v>
      </c>
      <c r="FB7" s="87">
        <f>สถิติ!FF21</f>
        <v>0</v>
      </c>
      <c r="FC7" s="87">
        <f>สถิติ!FG21</f>
        <v>0</v>
      </c>
      <c r="FD7" s="87">
        <f>สถิติ!FH21</f>
        <v>0</v>
      </c>
      <c r="FE7" s="87">
        <f>สถิติ!FI21</f>
        <v>0</v>
      </c>
      <c r="FF7" s="87">
        <f>สถิติ!FJ21</f>
        <v>0</v>
      </c>
      <c r="FG7" s="87">
        <f>สถิติ!FK21</f>
        <v>0</v>
      </c>
      <c r="FH7" s="87">
        <f>สถิติ!FL21</f>
        <v>0</v>
      </c>
      <c r="FI7" s="87">
        <f>สถิติ!FM21</f>
        <v>0</v>
      </c>
      <c r="FJ7" s="87">
        <f>สถิติ!FN21</f>
        <v>0</v>
      </c>
      <c r="FK7" s="87">
        <f>สถิติ!FO21</f>
        <v>0</v>
      </c>
      <c r="FL7" s="87">
        <f>สถิติ!FP21</f>
        <v>0</v>
      </c>
      <c r="FM7" s="87">
        <f>สถิติ!FQ21</f>
        <v>0</v>
      </c>
      <c r="FN7" s="87">
        <f>สถิติ!FR21</f>
        <v>0</v>
      </c>
      <c r="FO7" s="87">
        <f>สถิติ!FS21</f>
        <v>0</v>
      </c>
      <c r="FP7" s="87">
        <f>สถิติ!FT21</f>
        <v>0</v>
      </c>
      <c r="FQ7" s="87">
        <f>สถิติ!FU21</f>
        <v>0</v>
      </c>
      <c r="FR7" s="87">
        <f>สถิติ!FV21</f>
        <v>0</v>
      </c>
      <c r="FS7" s="87">
        <f>สถิติ!FW21</f>
        <v>0</v>
      </c>
      <c r="FT7" s="87">
        <f>สถิติ!FX21</f>
        <v>0</v>
      </c>
      <c r="FU7" s="87">
        <f>สถิติ!FY21</f>
        <v>0</v>
      </c>
      <c r="FV7" s="87">
        <f>สถิติ!FZ21</f>
        <v>0</v>
      </c>
      <c r="FW7" s="87">
        <f>สถิติ!GA21</f>
        <v>0</v>
      </c>
      <c r="FX7" s="87">
        <f>สถิติ!GB21</f>
        <v>0</v>
      </c>
      <c r="FY7" s="87">
        <f>สถิติ!GC21</f>
        <v>0</v>
      </c>
      <c r="FZ7" s="87">
        <f>สถิติ!GD21</f>
        <v>0</v>
      </c>
      <c r="GA7" s="87">
        <f>สถิติ!GE21</f>
        <v>0</v>
      </c>
      <c r="GB7" s="87">
        <f>สถิติ!GF21</f>
        <v>0</v>
      </c>
      <c r="GC7" s="87">
        <f>สถิติ!GG21</f>
        <v>0</v>
      </c>
      <c r="GD7" s="87">
        <f>สถิติ!GH21</f>
        <v>0</v>
      </c>
      <c r="GE7" s="87">
        <f>สถิติ!GI21</f>
        <v>0</v>
      </c>
      <c r="GF7" s="87">
        <f>สถิติ!GJ21</f>
        <v>0</v>
      </c>
      <c r="GG7" s="87">
        <f>สถิติ!GK21</f>
        <v>0</v>
      </c>
      <c r="GH7" s="87">
        <f>สถิติ!GL21</f>
        <v>0</v>
      </c>
      <c r="GI7" s="87">
        <f>สถิติ!GM21</f>
        <v>0</v>
      </c>
      <c r="GJ7" s="87">
        <f>สถิติ!GN21</f>
        <v>0</v>
      </c>
      <c r="GK7" s="87">
        <f>สถิติ!GO21</f>
        <v>0</v>
      </c>
      <c r="GL7" s="87">
        <f>สถิติ!GP21</f>
        <v>0</v>
      </c>
      <c r="GM7" s="87">
        <f>สถิติ!GQ21</f>
        <v>0</v>
      </c>
      <c r="GN7" s="87">
        <f>สถิติ!GR21</f>
        <v>0</v>
      </c>
      <c r="GO7" s="87">
        <f>สถิติ!GS21</f>
        <v>0</v>
      </c>
      <c r="GP7" s="87">
        <f>สถิติ!GT21</f>
        <v>0</v>
      </c>
      <c r="GQ7" s="87">
        <f>สถิติ!GU21</f>
        <v>0</v>
      </c>
      <c r="GR7" s="87">
        <f>สถิติ!GV21</f>
        <v>0</v>
      </c>
      <c r="GS7" s="87">
        <f>สถิติ!GW21</f>
        <v>0</v>
      </c>
      <c r="GT7" s="87">
        <f>สถิติ!GX21</f>
        <v>0</v>
      </c>
      <c r="GU7" s="87">
        <f>สถิติ!GY21</f>
        <v>0</v>
      </c>
      <c r="GV7" s="87">
        <f>สถิติ!GZ21</f>
        <v>0</v>
      </c>
      <c r="GW7" s="87">
        <f>สถิติ!HA21</f>
        <v>0</v>
      </c>
      <c r="GX7" s="87">
        <f>สถิติ!HB21</f>
        <v>0</v>
      </c>
      <c r="GY7" s="87">
        <f>สถิติ!HC21</f>
        <v>0</v>
      </c>
      <c r="GZ7" s="87">
        <f>สถิติ!HD21</f>
        <v>0</v>
      </c>
      <c r="HA7" s="87">
        <f>สถิติ!HE21</f>
        <v>0</v>
      </c>
      <c r="HB7" s="87">
        <f>สถิติ!HF21</f>
        <v>0</v>
      </c>
      <c r="HC7" s="87">
        <f>สถิติ!HG21</f>
        <v>0</v>
      </c>
      <c r="HD7" s="87">
        <f>สถิติ!HH21</f>
        <v>0</v>
      </c>
      <c r="HE7" s="87">
        <f>สถิติ!HI21</f>
        <v>0</v>
      </c>
      <c r="HF7" s="87">
        <f>สถิติ!HJ21</f>
        <v>0</v>
      </c>
      <c r="HG7" s="87">
        <f>สถิติ!HK21</f>
        <v>0</v>
      </c>
      <c r="HH7" s="87">
        <f>สถิติ!HL21</f>
        <v>0</v>
      </c>
      <c r="HI7" s="87">
        <f>สถิติ!HM21</f>
        <v>0</v>
      </c>
      <c r="HJ7" s="87">
        <f>สถิติ!HN21</f>
        <v>0</v>
      </c>
      <c r="HK7" s="87">
        <f>สถิติ!HO21</f>
        <v>0</v>
      </c>
      <c r="HL7" s="87">
        <f>สถิติ!HP21</f>
        <v>0</v>
      </c>
      <c r="HM7" s="87">
        <f>สถิติ!HQ21</f>
        <v>0</v>
      </c>
      <c r="HN7" s="87">
        <f>สถิติ!HR21</f>
        <v>0</v>
      </c>
      <c r="HO7" s="87">
        <f>สถิติ!HS21</f>
        <v>0</v>
      </c>
      <c r="HP7" s="87">
        <f>สถิติ!HT21</f>
        <v>0</v>
      </c>
      <c r="HQ7" s="87">
        <f>สถิติ!HU21</f>
        <v>0</v>
      </c>
      <c r="HR7" s="87">
        <f>สถิติ!HV21</f>
        <v>0</v>
      </c>
      <c r="HS7" s="87">
        <f>สถิติ!HW21</f>
        <v>0</v>
      </c>
      <c r="HT7" s="87">
        <f>สถิติ!HX21</f>
        <v>0</v>
      </c>
      <c r="HU7" s="87">
        <f>สถิติ!HY21</f>
        <v>0</v>
      </c>
      <c r="HV7" s="87">
        <f>สถิติ!HZ21</f>
        <v>0</v>
      </c>
      <c r="HW7" s="87">
        <f>สถิติ!IA21</f>
        <v>0</v>
      </c>
      <c r="HX7" s="87">
        <f>สถิติ!IB21</f>
        <v>0</v>
      </c>
      <c r="HY7" s="87">
        <f>สถิติ!IC21</f>
        <v>0</v>
      </c>
      <c r="HZ7" s="87">
        <f>สถิติ!ID21</f>
        <v>0</v>
      </c>
      <c r="IA7" s="87">
        <f>สถิติ!IE21</f>
        <v>0</v>
      </c>
      <c r="IB7" s="87">
        <f>สถิติ!IF21</f>
        <v>0</v>
      </c>
      <c r="IC7" s="87">
        <f>สถิติ!IG21</f>
        <v>0</v>
      </c>
      <c r="ID7" s="87">
        <f>สถิติ!IH21</f>
        <v>0</v>
      </c>
      <c r="IE7" s="87">
        <f>สถิติ!II21</f>
        <v>0</v>
      </c>
      <c r="IF7" s="87">
        <f>สถิติ!IJ21</f>
        <v>0</v>
      </c>
      <c r="IG7" s="87">
        <f>สถิติ!IK21</f>
        <v>0</v>
      </c>
      <c r="IH7" s="87">
        <f>สถิติ!IL21</f>
        <v>0</v>
      </c>
      <c r="II7" s="87">
        <f>สถิติ!IM21</f>
        <v>0</v>
      </c>
      <c r="IJ7" s="87">
        <f>สถิติ!IN21</f>
        <v>0</v>
      </c>
      <c r="IK7" s="87">
        <f>สถิติ!IO21</f>
        <v>0</v>
      </c>
      <c r="IL7" s="87">
        <f>สถิติ!IP21</f>
        <v>0</v>
      </c>
      <c r="IM7" s="87">
        <f>สถิติ!IQ21</f>
        <v>0</v>
      </c>
      <c r="IN7" s="87">
        <f>สถิติ!IR21</f>
        <v>0</v>
      </c>
      <c r="IO7" s="87">
        <f>สถิติ!IS21</f>
        <v>0</v>
      </c>
      <c r="IP7" s="87">
        <f>สถิติ!IT21</f>
        <v>0</v>
      </c>
      <c r="IQ7" s="87">
        <f>สถิติ!IU21</f>
        <v>0</v>
      </c>
      <c r="IR7" s="87">
        <f>สถิติ!IV21</f>
        <v>0</v>
      </c>
      <c r="IS7" s="87" t="e">
        <f>สถิติ!#REF!</f>
        <v>#REF!</v>
      </c>
      <c r="IT7" s="87" t="e">
        <f>สถิติ!#REF!</f>
        <v>#REF!</v>
      </c>
      <c r="IU7" s="87" t="e">
        <f>สถิติ!#REF!</f>
        <v>#REF!</v>
      </c>
      <c r="IV7" s="87" t="e">
        <f>สถิติ!#REF!</f>
        <v>#REF!</v>
      </c>
    </row>
    <row r="8" spans="1:256" s="87" customFormat="1" ht="21.75" x14ac:dyDescent="0.5">
      <c r="A8" s="94" t="str">
        <f>สถิติ!A13</f>
        <v>คณะพยาบาลศาสตร์</v>
      </c>
      <c r="B8" s="95">
        <f>สถิติ!B13</f>
        <v>10</v>
      </c>
      <c r="C8" s="95">
        <f>สถิติ!C13</f>
        <v>0</v>
      </c>
      <c r="D8" s="95">
        <f>สถิติ!D13</f>
        <v>0</v>
      </c>
      <c r="E8" s="95">
        <f>สถิติ!E13</f>
        <v>0</v>
      </c>
      <c r="F8" s="96" t="e">
        <f>สถิติ!F13</f>
        <v>#REF!</v>
      </c>
      <c r="G8" s="96" t="e">
        <f>สถิติ!G13</f>
        <v>#REF!</v>
      </c>
      <c r="H8" s="96" t="e">
        <f>สถิติ!H13</f>
        <v>#REF!</v>
      </c>
      <c r="I8" s="129" t="e">
        <f>สถิติ!I13</f>
        <v>#REF!</v>
      </c>
      <c r="J8" s="96" t="e">
        <f>สถิติ!J13</f>
        <v>#REF!</v>
      </c>
      <c r="K8" s="96" t="e">
        <f>สถิติ!K13</f>
        <v>#REF!</v>
      </c>
      <c r="L8" s="96" t="e">
        <f>สถิติ!L13</f>
        <v>#REF!</v>
      </c>
      <c r="M8" s="129" t="e">
        <f>สถิติ!M13</f>
        <v>#REF!</v>
      </c>
      <c r="N8" s="96" t="e">
        <f>สถิติ!N13</f>
        <v>#REF!</v>
      </c>
      <c r="O8" s="96" t="e">
        <f>สถิติ!O13</f>
        <v>#REF!</v>
      </c>
      <c r="P8" s="96" t="e">
        <f>สถิติ!P13</f>
        <v>#REF!</v>
      </c>
      <c r="Q8" s="129" t="e">
        <f>สถิติ!Q13</f>
        <v>#REF!</v>
      </c>
      <c r="R8" s="96" t="e">
        <f>สถิติ!R13</f>
        <v>#REF!</v>
      </c>
      <c r="S8" s="96" t="e">
        <f>สถิติ!S13</f>
        <v>#REF!</v>
      </c>
      <c r="T8" s="96" t="e">
        <f>สถิติ!T13</f>
        <v>#REF!</v>
      </c>
      <c r="U8" s="129" t="e">
        <f>สถิติ!U13</f>
        <v>#REF!</v>
      </c>
      <c r="V8" s="96" t="e">
        <f>สถิติ!V13</f>
        <v>#REF!</v>
      </c>
      <c r="W8" s="96" t="e">
        <f>สถิติ!W13</f>
        <v>#REF!</v>
      </c>
      <c r="X8" s="96" t="e">
        <f t="shared" si="0"/>
        <v>#REF!</v>
      </c>
      <c r="Y8" s="96" t="e">
        <f t="shared" si="1"/>
        <v>#REF!</v>
      </c>
      <c r="Z8" s="96" t="e">
        <f t="shared" si="2"/>
        <v>#REF!</v>
      </c>
      <c r="AA8" s="129" t="e">
        <f>สถิติ!AA13</f>
        <v>#REF!</v>
      </c>
      <c r="AB8" s="100"/>
      <c r="AC8" s="87">
        <f>สถิติ!AG13</f>
        <v>0</v>
      </c>
      <c r="AD8" s="101" t="e">
        <f>สถิติ!AH13</f>
        <v>#REF!</v>
      </c>
      <c r="AE8" s="102" t="e">
        <f>สถิติ!AI13</f>
        <v>#REF!</v>
      </c>
      <c r="AF8" s="101" t="e">
        <f>สถิติ!AJ13</f>
        <v>#REF!</v>
      </c>
      <c r="AG8" s="102" t="e">
        <f>สถิติ!AK13</f>
        <v>#REF!</v>
      </c>
      <c r="AH8" s="102">
        <f>สถิติ!AL13</f>
        <v>0</v>
      </c>
      <c r="AI8" s="103">
        <f>สถิติ!AM13</f>
        <v>0</v>
      </c>
      <c r="AJ8" s="87">
        <f>สถิติ!AN13</f>
        <v>0</v>
      </c>
      <c r="AK8" s="87">
        <f>สถิติ!AO13</f>
        <v>0</v>
      </c>
      <c r="AL8" s="87">
        <f>สถิติ!AP13</f>
        <v>0</v>
      </c>
      <c r="AM8" s="87">
        <f>สถิติ!AQ13</f>
        <v>0</v>
      </c>
      <c r="AN8" s="87">
        <f>สถิติ!AR13</f>
        <v>0</v>
      </c>
      <c r="AO8" s="87">
        <f>สถิติ!AS13</f>
        <v>0</v>
      </c>
      <c r="AP8" s="87">
        <f>สถิติ!AT13</f>
        <v>0</v>
      </c>
      <c r="AQ8" s="87">
        <f>สถิติ!AU13</f>
        <v>0</v>
      </c>
      <c r="AR8" s="87">
        <f>สถิติ!AV13</f>
        <v>0</v>
      </c>
      <c r="AS8" s="87">
        <f>สถิติ!AW13</f>
        <v>0</v>
      </c>
      <c r="AT8" s="87">
        <f>สถิติ!AX13</f>
        <v>0</v>
      </c>
      <c r="AU8" s="87">
        <f>สถิติ!AY13</f>
        <v>0</v>
      </c>
      <c r="AV8" s="87">
        <f>สถิติ!AZ13</f>
        <v>0</v>
      </c>
      <c r="AW8" s="87">
        <f>สถิติ!BA13</f>
        <v>0</v>
      </c>
      <c r="AX8" s="87">
        <f>สถิติ!BB13</f>
        <v>0</v>
      </c>
      <c r="AY8" s="87">
        <f>สถิติ!BC13</f>
        <v>0</v>
      </c>
      <c r="AZ8" s="87">
        <f>สถิติ!BD13</f>
        <v>0</v>
      </c>
      <c r="BA8" s="87">
        <f>สถิติ!BE13</f>
        <v>0</v>
      </c>
      <c r="BB8" s="87">
        <f>สถิติ!BF13</f>
        <v>0</v>
      </c>
      <c r="BC8" s="87">
        <f>สถิติ!BG13</f>
        <v>0</v>
      </c>
      <c r="BD8" s="87">
        <f>สถิติ!BH13</f>
        <v>0</v>
      </c>
      <c r="BE8" s="87">
        <f>สถิติ!BI13</f>
        <v>0</v>
      </c>
      <c r="BF8" s="87">
        <f>สถิติ!BJ13</f>
        <v>0</v>
      </c>
      <c r="BG8" s="87">
        <f>สถิติ!BK13</f>
        <v>0</v>
      </c>
      <c r="BH8" s="87">
        <f>สถิติ!BL13</f>
        <v>0</v>
      </c>
      <c r="BI8" s="87">
        <f>สถิติ!BM13</f>
        <v>0</v>
      </c>
      <c r="BJ8" s="87">
        <f>สถิติ!BN13</f>
        <v>0</v>
      </c>
      <c r="BK8" s="87">
        <f>สถิติ!BO13</f>
        <v>0</v>
      </c>
      <c r="BL8" s="87">
        <f>สถิติ!BP13</f>
        <v>0</v>
      </c>
      <c r="BM8" s="87">
        <f>สถิติ!BQ13</f>
        <v>0</v>
      </c>
      <c r="BN8" s="87">
        <f>สถิติ!BR13</f>
        <v>0</v>
      </c>
      <c r="BO8" s="87">
        <f>สถิติ!BS13</f>
        <v>0</v>
      </c>
      <c r="BP8" s="87">
        <f>สถิติ!BT13</f>
        <v>0</v>
      </c>
      <c r="BQ8" s="87">
        <f>สถิติ!BU13</f>
        <v>0</v>
      </c>
      <c r="BR8" s="87">
        <f>สถิติ!BV13</f>
        <v>0</v>
      </c>
      <c r="BS8" s="87">
        <f>สถิติ!BW13</f>
        <v>0</v>
      </c>
      <c r="BT8" s="87">
        <f>สถิติ!BX13</f>
        <v>0</v>
      </c>
      <c r="BU8" s="87">
        <f>สถิติ!BY13</f>
        <v>0</v>
      </c>
      <c r="BV8" s="87">
        <f>สถิติ!BZ13</f>
        <v>0</v>
      </c>
      <c r="BW8" s="87">
        <f>สถิติ!CA13</f>
        <v>0</v>
      </c>
      <c r="BX8" s="87">
        <f>สถิติ!CB13</f>
        <v>0</v>
      </c>
      <c r="BY8" s="87">
        <f>สถิติ!CC13</f>
        <v>0</v>
      </c>
      <c r="BZ8" s="87">
        <f>สถิติ!CD13</f>
        <v>0</v>
      </c>
      <c r="CA8" s="87">
        <f>สถิติ!CE13</f>
        <v>0</v>
      </c>
      <c r="CB8" s="87">
        <f>สถิติ!CF13</f>
        <v>0</v>
      </c>
      <c r="CC8" s="87">
        <f>สถิติ!CG13</f>
        <v>0</v>
      </c>
      <c r="CD8" s="87">
        <f>สถิติ!CH13</f>
        <v>0</v>
      </c>
      <c r="CE8" s="87">
        <f>สถิติ!CI13</f>
        <v>0</v>
      </c>
      <c r="CF8" s="87">
        <f>สถิติ!CJ13</f>
        <v>0</v>
      </c>
      <c r="CG8" s="87">
        <f>สถิติ!CK13</f>
        <v>0</v>
      </c>
      <c r="CH8" s="87">
        <f>สถิติ!CL13</f>
        <v>0</v>
      </c>
      <c r="CI8" s="87">
        <f>สถิติ!CM13</f>
        <v>0</v>
      </c>
      <c r="CJ8" s="87">
        <f>สถิติ!CN13</f>
        <v>0</v>
      </c>
      <c r="CK8" s="87">
        <f>สถิติ!CO13</f>
        <v>0</v>
      </c>
      <c r="CL8" s="87">
        <f>สถิติ!CP13</f>
        <v>0</v>
      </c>
      <c r="CM8" s="87">
        <f>สถิติ!CQ13</f>
        <v>0</v>
      </c>
      <c r="CN8" s="87">
        <f>สถิติ!CR13</f>
        <v>0</v>
      </c>
      <c r="CO8" s="87">
        <f>สถิติ!CS13</f>
        <v>0</v>
      </c>
      <c r="CP8" s="87">
        <f>สถิติ!CT13</f>
        <v>0</v>
      </c>
      <c r="CQ8" s="87">
        <f>สถิติ!CU13</f>
        <v>0</v>
      </c>
      <c r="CR8" s="87">
        <f>สถิติ!CV13</f>
        <v>0</v>
      </c>
      <c r="CS8" s="87">
        <f>สถิติ!CW13</f>
        <v>0</v>
      </c>
      <c r="CT8" s="87">
        <f>สถิติ!CX13</f>
        <v>0</v>
      </c>
      <c r="CU8" s="87">
        <f>สถิติ!CY13</f>
        <v>0</v>
      </c>
      <c r="CV8" s="87">
        <f>สถิติ!CZ13</f>
        <v>0</v>
      </c>
      <c r="CW8" s="87">
        <f>สถิติ!DA13</f>
        <v>0</v>
      </c>
      <c r="CX8" s="87">
        <f>สถิติ!DB13</f>
        <v>0</v>
      </c>
      <c r="CY8" s="87">
        <f>สถิติ!DC13</f>
        <v>0</v>
      </c>
      <c r="CZ8" s="87">
        <f>สถิติ!DD13</f>
        <v>0</v>
      </c>
      <c r="DA8" s="87">
        <f>สถิติ!DE13</f>
        <v>0</v>
      </c>
      <c r="DB8" s="87">
        <f>สถิติ!DF13</f>
        <v>0</v>
      </c>
      <c r="DC8" s="87">
        <f>สถิติ!DG13</f>
        <v>0</v>
      </c>
      <c r="DD8" s="87">
        <f>สถิติ!DH13</f>
        <v>0</v>
      </c>
      <c r="DE8" s="87">
        <f>สถิติ!DI13</f>
        <v>0</v>
      </c>
      <c r="DF8" s="87">
        <f>สถิติ!DJ13</f>
        <v>0</v>
      </c>
      <c r="DG8" s="87">
        <f>สถิติ!DK13</f>
        <v>0</v>
      </c>
      <c r="DH8" s="87">
        <f>สถิติ!DL13</f>
        <v>0</v>
      </c>
      <c r="DI8" s="87">
        <f>สถิติ!DM13</f>
        <v>0</v>
      </c>
      <c r="DJ8" s="87">
        <f>สถิติ!DN13</f>
        <v>0</v>
      </c>
      <c r="DK8" s="87">
        <f>สถิติ!DO13</f>
        <v>0</v>
      </c>
      <c r="DL8" s="87">
        <f>สถิติ!DP13</f>
        <v>0</v>
      </c>
      <c r="DM8" s="87">
        <f>สถิติ!DQ13</f>
        <v>0</v>
      </c>
      <c r="DN8" s="87">
        <f>สถิติ!DR13</f>
        <v>0</v>
      </c>
      <c r="DO8" s="87">
        <f>สถิติ!DS13</f>
        <v>0</v>
      </c>
      <c r="DP8" s="87">
        <f>สถิติ!DT13</f>
        <v>0</v>
      </c>
      <c r="DQ8" s="87">
        <f>สถิติ!DU13</f>
        <v>0</v>
      </c>
      <c r="DR8" s="87">
        <f>สถิติ!DV13</f>
        <v>0</v>
      </c>
      <c r="DS8" s="87">
        <f>สถิติ!DW13</f>
        <v>0</v>
      </c>
      <c r="DT8" s="87">
        <f>สถิติ!DX13</f>
        <v>0</v>
      </c>
      <c r="DU8" s="87">
        <f>สถิติ!DY13</f>
        <v>0</v>
      </c>
      <c r="DV8" s="87">
        <f>สถิติ!DZ13</f>
        <v>0</v>
      </c>
      <c r="DW8" s="87">
        <f>สถิติ!EA13</f>
        <v>0</v>
      </c>
      <c r="DX8" s="87">
        <f>สถิติ!EB13</f>
        <v>0</v>
      </c>
      <c r="DY8" s="87">
        <f>สถิติ!EC13</f>
        <v>0</v>
      </c>
      <c r="DZ8" s="87">
        <f>สถิติ!ED13</f>
        <v>0</v>
      </c>
      <c r="EA8" s="87">
        <f>สถิติ!EE13</f>
        <v>0</v>
      </c>
      <c r="EB8" s="87">
        <f>สถิติ!EF13</f>
        <v>0</v>
      </c>
      <c r="EC8" s="87">
        <f>สถิติ!EG13</f>
        <v>0</v>
      </c>
      <c r="ED8" s="87">
        <f>สถิติ!EH13</f>
        <v>0</v>
      </c>
      <c r="EE8" s="87">
        <f>สถิติ!EI13</f>
        <v>0</v>
      </c>
      <c r="EF8" s="87">
        <f>สถิติ!EJ13</f>
        <v>0</v>
      </c>
      <c r="EG8" s="87">
        <f>สถิติ!EK13</f>
        <v>0</v>
      </c>
      <c r="EH8" s="87">
        <f>สถิติ!EL13</f>
        <v>0</v>
      </c>
      <c r="EI8" s="87">
        <f>สถิติ!EM13</f>
        <v>0</v>
      </c>
      <c r="EJ8" s="87">
        <f>สถิติ!EN13</f>
        <v>0</v>
      </c>
      <c r="EK8" s="87">
        <f>สถิติ!EO13</f>
        <v>0</v>
      </c>
      <c r="EL8" s="87">
        <f>สถิติ!EP13</f>
        <v>0</v>
      </c>
      <c r="EM8" s="87">
        <f>สถิติ!EQ13</f>
        <v>0</v>
      </c>
      <c r="EN8" s="87">
        <f>สถิติ!ER13</f>
        <v>0</v>
      </c>
      <c r="EO8" s="87">
        <f>สถิติ!ES13</f>
        <v>0</v>
      </c>
      <c r="EP8" s="87">
        <f>สถิติ!ET13</f>
        <v>0</v>
      </c>
      <c r="EQ8" s="87">
        <f>สถิติ!EU13</f>
        <v>0</v>
      </c>
      <c r="ER8" s="87">
        <f>สถิติ!EV13</f>
        <v>0</v>
      </c>
      <c r="ES8" s="87">
        <f>สถิติ!EW13</f>
        <v>0</v>
      </c>
      <c r="ET8" s="87">
        <f>สถิติ!EX13</f>
        <v>0</v>
      </c>
      <c r="EU8" s="87">
        <f>สถิติ!EY13</f>
        <v>0</v>
      </c>
      <c r="EV8" s="87">
        <f>สถิติ!EZ13</f>
        <v>0</v>
      </c>
      <c r="EW8" s="87">
        <f>สถิติ!FA13</f>
        <v>0</v>
      </c>
      <c r="EX8" s="87">
        <f>สถิติ!FB13</f>
        <v>0</v>
      </c>
      <c r="EY8" s="87">
        <f>สถิติ!FC13</f>
        <v>0</v>
      </c>
      <c r="EZ8" s="87">
        <f>สถิติ!FD13</f>
        <v>0</v>
      </c>
      <c r="FA8" s="87">
        <f>สถิติ!FE13</f>
        <v>0</v>
      </c>
      <c r="FB8" s="87">
        <f>สถิติ!FF13</f>
        <v>0</v>
      </c>
      <c r="FC8" s="87">
        <f>สถิติ!FG13</f>
        <v>0</v>
      </c>
      <c r="FD8" s="87">
        <f>สถิติ!FH13</f>
        <v>0</v>
      </c>
      <c r="FE8" s="87">
        <f>สถิติ!FI13</f>
        <v>0</v>
      </c>
      <c r="FF8" s="87">
        <f>สถิติ!FJ13</f>
        <v>0</v>
      </c>
      <c r="FG8" s="87">
        <f>สถิติ!FK13</f>
        <v>0</v>
      </c>
      <c r="FH8" s="87">
        <f>สถิติ!FL13</f>
        <v>0</v>
      </c>
      <c r="FI8" s="87">
        <f>สถิติ!FM13</f>
        <v>0</v>
      </c>
      <c r="FJ8" s="87">
        <f>สถิติ!FN13</f>
        <v>0</v>
      </c>
      <c r="FK8" s="87">
        <f>สถิติ!FO13</f>
        <v>0</v>
      </c>
      <c r="FL8" s="87">
        <f>สถิติ!FP13</f>
        <v>0</v>
      </c>
      <c r="FM8" s="87">
        <f>สถิติ!FQ13</f>
        <v>0</v>
      </c>
      <c r="FN8" s="87">
        <f>สถิติ!FR13</f>
        <v>0</v>
      </c>
      <c r="FO8" s="87">
        <f>สถิติ!FS13</f>
        <v>0</v>
      </c>
      <c r="FP8" s="87">
        <f>สถิติ!FT13</f>
        <v>0</v>
      </c>
      <c r="FQ8" s="87">
        <f>สถิติ!FU13</f>
        <v>0</v>
      </c>
      <c r="FR8" s="87">
        <f>สถิติ!FV13</f>
        <v>0</v>
      </c>
      <c r="FS8" s="87">
        <f>สถิติ!FW13</f>
        <v>0</v>
      </c>
      <c r="FT8" s="87">
        <f>สถิติ!FX13</f>
        <v>0</v>
      </c>
      <c r="FU8" s="87">
        <f>สถิติ!FY13</f>
        <v>0</v>
      </c>
      <c r="FV8" s="87">
        <f>สถิติ!FZ13</f>
        <v>0</v>
      </c>
      <c r="FW8" s="87">
        <f>สถิติ!GA13</f>
        <v>0</v>
      </c>
      <c r="FX8" s="87">
        <f>สถิติ!GB13</f>
        <v>0</v>
      </c>
      <c r="FY8" s="87">
        <f>สถิติ!GC13</f>
        <v>0</v>
      </c>
      <c r="FZ8" s="87">
        <f>สถิติ!GD13</f>
        <v>0</v>
      </c>
      <c r="GA8" s="87">
        <f>สถิติ!GE13</f>
        <v>0</v>
      </c>
      <c r="GB8" s="87">
        <f>สถิติ!GF13</f>
        <v>0</v>
      </c>
      <c r="GC8" s="87">
        <f>สถิติ!GG13</f>
        <v>0</v>
      </c>
      <c r="GD8" s="87">
        <f>สถิติ!GH13</f>
        <v>0</v>
      </c>
      <c r="GE8" s="87">
        <f>สถิติ!GI13</f>
        <v>0</v>
      </c>
      <c r="GF8" s="87">
        <f>สถิติ!GJ13</f>
        <v>0</v>
      </c>
      <c r="GG8" s="87">
        <f>สถิติ!GK13</f>
        <v>0</v>
      </c>
      <c r="GH8" s="87">
        <f>สถิติ!GL13</f>
        <v>0</v>
      </c>
      <c r="GI8" s="87">
        <f>สถิติ!GM13</f>
        <v>0</v>
      </c>
      <c r="GJ8" s="87">
        <f>สถิติ!GN13</f>
        <v>0</v>
      </c>
      <c r="GK8" s="87">
        <f>สถิติ!GO13</f>
        <v>0</v>
      </c>
      <c r="GL8" s="87">
        <f>สถิติ!GP13</f>
        <v>0</v>
      </c>
      <c r="GM8" s="87">
        <f>สถิติ!GQ13</f>
        <v>0</v>
      </c>
      <c r="GN8" s="87">
        <f>สถิติ!GR13</f>
        <v>0</v>
      </c>
      <c r="GO8" s="87">
        <f>สถิติ!GS13</f>
        <v>0</v>
      </c>
      <c r="GP8" s="87">
        <f>สถิติ!GT13</f>
        <v>0</v>
      </c>
      <c r="GQ8" s="87">
        <f>สถิติ!GU13</f>
        <v>0</v>
      </c>
      <c r="GR8" s="87">
        <f>สถิติ!GV13</f>
        <v>0</v>
      </c>
      <c r="GS8" s="87">
        <f>สถิติ!GW13</f>
        <v>0</v>
      </c>
      <c r="GT8" s="87">
        <f>สถิติ!GX13</f>
        <v>0</v>
      </c>
      <c r="GU8" s="87">
        <f>สถิติ!GY13</f>
        <v>0</v>
      </c>
      <c r="GV8" s="87">
        <f>สถิติ!GZ13</f>
        <v>0</v>
      </c>
      <c r="GW8" s="87">
        <f>สถิติ!HA13</f>
        <v>0</v>
      </c>
      <c r="GX8" s="87">
        <f>สถิติ!HB13</f>
        <v>0</v>
      </c>
      <c r="GY8" s="87">
        <f>สถิติ!HC13</f>
        <v>0</v>
      </c>
      <c r="GZ8" s="87">
        <f>สถิติ!HD13</f>
        <v>0</v>
      </c>
      <c r="HA8" s="87">
        <f>สถิติ!HE13</f>
        <v>0</v>
      </c>
      <c r="HB8" s="87">
        <f>สถิติ!HF13</f>
        <v>0</v>
      </c>
      <c r="HC8" s="87">
        <f>สถิติ!HG13</f>
        <v>0</v>
      </c>
      <c r="HD8" s="87">
        <f>สถิติ!HH13</f>
        <v>0</v>
      </c>
      <c r="HE8" s="87">
        <f>สถิติ!HI13</f>
        <v>0</v>
      </c>
      <c r="HF8" s="87">
        <f>สถิติ!HJ13</f>
        <v>0</v>
      </c>
      <c r="HG8" s="87">
        <f>สถิติ!HK13</f>
        <v>0</v>
      </c>
      <c r="HH8" s="87">
        <f>สถิติ!HL13</f>
        <v>0</v>
      </c>
      <c r="HI8" s="87">
        <f>สถิติ!HM13</f>
        <v>0</v>
      </c>
      <c r="HJ8" s="87">
        <f>สถิติ!HN13</f>
        <v>0</v>
      </c>
      <c r="HK8" s="87">
        <f>สถิติ!HO13</f>
        <v>0</v>
      </c>
      <c r="HL8" s="87">
        <f>สถิติ!HP13</f>
        <v>0</v>
      </c>
      <c r="HM8" s="87">
        <f>สถิติ!HQ13</f>
        <v>0</v>
      </c>
      <c r="HN8" s="87">
        <f>สถิติ!HR13</f>
        <v>0</v>
      </c>
      <c r="HO8" s="87">
        <f>สถิติ!HS13</f>
        <v>0</v>
      </c>
      <c r="HP8" s="87">
        <f>สถิติ!HT13</f>
        <v>0</v>
      </c>
      <c r="HQ8" s="87">
        <f>สถิติ!HU13</f>
        <v>0</v>
      </c>
      <c r="HR8" s="87">
        <f>สถิติ!HV13</f>
        <v>0</v>
      </c>
      <c r="HS8" s="87">
        <f>สถิติ!HW13</f>
        <v>0</v>
      </c>
      <c r="HT8" s="87">
        <f>สถิติ!HX13</f>
        <v>0</v>
      </c>
      <c r="HU8" s="87">
        <f>สถิติ!HY13</f>
        <v>0</v>
      </c>
      <c r="HV8" s="87">
        <f>สถิติ!HZ13</f>
        <v>0</v>
      </c>
      <c r="HW8" s="87">
        <f>สถิติ!IA13</f>
        <v>0</v>
      </c>
      <c r="HX8" s="87">
        <f>สถิติ!IB13</f>
        <v>0</v>
      </c>
      <c r="HY8" s="87">
        <f>สถิติ!IC13</f>
        <v>0</v>
      </c>
      <c r="HZ8" s="87">
        <f>สถิติ!ID13</f>
        <v>0</v>
      </c>
      <c r="IA8" s="87">
        <f>สถิติ!IE13</f>
        <v>0</v>
      </c>
      <c r="IB8" s="87">
        <f>สถิติ!IF13</f>
        <v>0</v>
      </c>
      <c r="IC8" s="87">
        <f>สถิติ!IG13</f>
        <v>0</v>
      </c>
      <c r="ID8" s="87">
        <f>สถิติ!IH13</f>
        <v>0</v>
      </c>
      <c r="IE8" s="87">
        <f>สถิติ!II13</f>
        <v>0</v>
      </c>
      <c r="IF8" s="87">
        <f>สถิติ!IJ13</f>
        <v>0</v>
      </c>
      <c r="IG8" s="87">
        <f>สถิติ!IK13</f>
        <v>0</v>
      </c>
      <c r="IH8" s="87">
        <f>สถิติ!IL13</f>
        <v>0</v>
      </c>
      <c r="II8" s="87">
        <f>สถิติ!IM13</f>
        <v>0</v>
      </c>
      <c r="IJ8" s="87">
        <f>สถิติ!IN13</f>
        <v>0</v>
      </c>
      <c r="IK8" s="87">
        <f>สถิติ!IO13</f>
        <v>0</v>
      </c>
      <c r="IL8" s="87">
        <f>สถิติ!IP13</f>
        <v>0</v>
      </c>
      <c r="IM8" s="87">
        <f>สถิติ!IQ13</f>
        <v>0</v>
      </c>
      <c r="IN8" s="87">
        <f>สถิติ!IR13</f>
        <v>0</v>
      </c>
      <c r="IO8" s="87">
        <f>สถิติ!IS13</f>
        <v>0</v>
      </c>
      <c r="IP8" s="87">
        <f>สถิติ!IT13</f>
        <v>0</v>
      </c>
      <c r="IQ8" s="87">
        <f>สถิติ!IU13</f>
        <v>0</v>
      </c>
      <c r="IR8" s="87">
        <f>สถิติ!IV13</f>
        <v>0</v>
      </c>
      <c r="IS8" s="87" t="e">
        <f>สถิติ!#REF!</f>
        <v>#REF!</v>
      </c>
      <c r="IT8" s="87" t="e">
        <f>สถิติ!#REF!</f>
        <v>#REF!</v>
      </c>
      <c r="IU8" s="87" t="e">
        <f>สถิติ!#REF!</f>
        <v>#REF!</v>
      </c>
      <c r="IV8" s="87" t="e">
        <f>สถิติ!#REF!</f>
        <v>#REF!</v>
      </c>
    </row>
    <row r="9" spans="1:256" s="87" customFormat="1" ht="21.75" x14ac:dyDescent="0.5">
      <c r="A9" s="94" t="str">
        <f>สถิติ!A14</f>
        <v>คณะแพทยศาสตร์</v>
      </c>
      <c r="B9" s="95">
        <f>สถิติ!B14</f>
        <v>99</v>
      </c>
      <c r="C9" s="95">
        <f>สถิติ!C14</f>
        <v>3</v>
      </c>
      <c r="D9" s="95">
        <f>สถิติ!D14</f>
        <v>0</v>
      </c>
      <c r="E9" s="95">
        <f>สถิติ!E14</f>
        <v>0</v>
      </c>
      <c r="F9" s="96">
        <f>สถิติ!F14</f>
        <v>3</v>
      </c>
      <c r="G9" s="96">
        <f>สถิติ!G14</f>
        <v>0</v>
      </c>
      <c r="H9" s="96">
        <f>สถิติ!H14</f>
        <v>79.5</v>
      </c>
      <c r="I9" s="129">
        <f>สถิติ!I14</f>
        <v>82.5</v>
      </c>
      <c r="J9" s="96">
        <f>สถิติ!J14</f>
        <v>0</v>
      </c>
      <c r="K9" s="96">
        <f>สถิติ!K14</f>
        <v>0</v>
      </c>
      <c r="L9" s="96">
        <f>สถิติ!L14</f>
        <v>55.5</v>
      </c>
      <c r="M9" s="129">
        <f>สถิติ!M14</f>
        <v>55.5</v>
      </c>
      <c r="N9" s="96">
        <f>สถิติ!N14</f>
        <v>0</v>
      </c>
      <c r="O9" s="96">
        <f>สถิติ!O14</f>
        <v>0</v>
      </c>
      <c r="P9" s="96">
        <f>สถิติ!P14</f>
        <v>11</v>
      </c>
      <c r="Q9" s="129">
        <f>สถิติ!Q14</f>
        <v>11</v>
      </c>
      <c r="R9" s="96">
        <f>สถิติ!R14</f>
        <v>0</v>
      </c>
      <c r="S9" s="96">
        <f>สถิติ!S14</f>
        <v>0</v>
      </c>
      <c r="T9" s="96">
        <f>สถิติ!T14</f>
        <v>0</v>
      </c>
      <c r="U9" s="129">
        <f>สถิติ!U14</f>
        <v>0</v>
      </c>
      <c r="V9" s="96">
        <f>สถิติ!V14</f>
        <v>144</v>
      </c>
      <c r="W9" s="96">
        <f>สถิติ!W14</f>
        <v>5</v>
      </c>
      <c r="X9" s="96">
        <f t="shared" si="0"/>
        <v>3</v>
      </c>
      <c r="Y9" s="96">
        <f t="shared" si="1"/>
        <v>0</v>
      </c>
      <c r="Z9" s="96">
        <f t="shared" si="2"/>
        <v>146</v>
      </c>
      <c r="AA9" s="129">
        <f>สถิติ!AA14</f>
        <v>149</v>
      </c>
      <c r="AB9" s="100"/>
      <c r="AC9" s="87">
        <f>สถิติ!AG14</f>
        <v>0</v>
      </c>
      <c r="AD9" s="101">
        <f>สถิติ!AH14</f>
        <v>97.986577181208048</v>
      </c>
      <c r="AE9" s="102">
        <f>สถิติ!AI14</f>
        <v>8.1655480984340052</v>
      </c>
      <c r="AF9" s="101">
        <f>สถิติ!AJ14</f>
        <v>7.3825503355704694</v>
      </c>
      <c r="AG9" s="102">
        <f>สถิติ!AK14</f>
        <v>1.2304250559284116</v>
      </c>
      <c r="AH9" s="102">
        <f>สถิติ!AL14</f>
        <v>0</v>
      </c>
      <c r="AI9" s="103">
        <f>สถิติ!AM14</f>
        <v>0</v>
      </c>
      <c r="AJ9" s="87">
        <f>สถิติ!AN14</f>
        <v>0</v>
      </c>
      <c r="AK9" s="87">
        <f>สถิติ!AO14</f>
        <v>0</v>
      </c>
      <c r="AL9" s="87">
        <f>สถิติ!AP14</f>
        <v>0</v>
      </c>
      <c r="AM9" s="87">
        <f>สถิติ!AQ14</f>
        <v>0</v>
      </c>
      <c r="AN9" s="87">
        <f>สถิติ!AR14</f>
        <v>0</v>
      </c>
      <c r="AO9" s="87">
        <f>สถิติ!AS14</f>
        <v>0</v>
      </c>
      <c r="AP9" s="87">
        <f>สถิติ!AT14</f>
        <v>0</v>
      </c>
      <c r="AQ9" s="87">
        <f>สถิติ!AU14</f>
        <v>0</v>
      </c>
      <c r="AR9" s="87">
        <f>สถิติ!AV14</f>
        <v>0</v>
      </c>
      <c r="AS9" s="87">
        <f>สถิติ!AW14</f>
        <v>0</v>
      </c>
      <c r="AT9" s="87">
        <f>สถิติ!AX14</f>
        <v>0</v>
      </c>
      <c r="AU9" s="87">
        <f>สถิติ!AY14</f>
        <v>0</v>
      </c>
      <c r="AV9" s="87">
        <f>สถิติ!AZ14</f>
        <v>0</v>
      </c>
      <c r="AW9" s="87">
        <f>สถิติ!BA14</f>
        <v>0</v>
      </c>
      <c r="AX9" s="87">
        <f>สถิติ!BB14</f>
        <v>0</v>
      </c>
      <c r="AY9" s="87">
        <f>สถิติ!BC14</f>
        <v>0</v>
      </c>
      <c r="AZ9" s="87">
        <f>สถิติ!BD14</f>
        <v>0</v>
      </c>
      <c r="BA9" s="87">
        <f>สถิติ!BE14</f>
        <v>0</v>
      </c>
      <c r="BB9" s="87">
        <f>สถิติ!BF14</f>
        <v>0</v>
      </c>
      <c r="BC9" s="87">
        <f>สถิติ!BG14</f>
        <v>0</v>
      </c>
      <c r="BD9" s="87">
        <f>สถิติ!BH14</f>
        <v>0</v>
      </c>
      <c r="BE9" s="87">
        <f>สถิติ!BI14</f>
        <v>0</v>
      </c>
      <c r="BF9" s="87">
        <f>สถิติ!BJ14</f>
        <v>0</v>
      </c>
      <c r="BG9" s="87">
        <f>สถิติ!BK14</f>
        <v>0</v>
      </c>
      <c r="BH9" s="87">
        <f>สถิติ!BL14</f>
        <v>0</v>
      </c>
      <c r="BI9" s="87">
        <f>สถิติ!BM14</f>
        <v>0</v>
      </c>
      <c r="BJ9" s="87">
        <f>สถิติ!BN14</f>
        <v>0</v>
      </c>
      <c r="BK9" s="87">
        <f>สถิติ!BO14</f>
        <v>0</v>
      </c>
      <c r="BL9" s="87">
        <f>สถิติ!BP14</f>
        <v>0</v>
      </c>
      <c r="BM9" s="87">
        <f>สถิติ!BQ14</f>
        <v>0</v>
      </c>
      <c r="BN9" s="87">
        <f>สถิติ!BR14</f>
        <v>0</v>
      </c>
      <c r="BO9" s="87">
        <f>สถิติ!BS14</f>
        <v>0</v>
      </c>
      <c r="BP9" s="87">
        <f>สถิติ!BT14</f>
        <v>0</v>
      </c>
      <c r="BQ9" s="87">
        <f>สถิติ!BU14</f>
        <v>0</v>
      </c>
      <c r="BR9" s="87">
        <f>สถิติ!BV14</f>
        <v>0</v>
      </c>
      <c r="BS9" s="87">
        <f>สถิติ!BW14</f>
        <v>0</v>
      </c>
      <c r="BT9" s="87">
        <f>สถิติ!BX14</f>
        <v>0</v>
      </c>
      <c r="BU9" s="87">
        <f>สถิติ!BY14</f>
        <v>0</v>
      </c>
      <c r="BV9" s="87">
        <f>สถิติ!BZ14</f>
        <v>0</v>
      </c>
      <c r="BW9" s="87">
        <f>สถิติ!CA14</f>
        <v>0</v>
      </c>
      <c r="BX9" s="87">
        <f>สถิติ!CB14</f>
        <v>0</v>
      </c>
      <c r="BY9" s="87">
        <f>สถิติ!CC14</f>
        <v>0</v>
      </c>
      <c r="BZ9" s="87">
        <f>สถิติ!CD14</f>
        <v>0</v>
      </c>
      <c r="CA9" s="87">
        <f>สถิติ!CE14</f>
        <v>0</v>
      </c>
      <c r="CB9" s="87">
        <f>สถิติ!CF14</f>
        <v>0</v>
      </c>
      <c r="CC9" s="87">
        <f>สถิติ!CG14</f>
        <v>0</v>
      </c>
      <c r="CD9" s="87">
        <f>สถิติ!CH14</f>
        <v>0</v>
      </c>
      <c r="CE9" s="87">
        <f>สถิติ!CI14</f>
        <v>0</v>
      </c>
      <c r="CF9" s="87">
        <f>สถิติ!CJ14</f>
        <v>0</v>
      </c>
      <c r="CG9" s="87">
        <f>สถิติ!CK14</f>
        <v>0</v>
      </c>
      <c r="CH9" s="87">
        <f>สถิติ!CL14</f>
        <v>0</v>
      </c>
      <c r="CI9" s="87">
        <f>สถิติ!CM14</f>
        <v>0</v>
      </c>
      <c r="CJ9" s="87">
        <f>สถิติ!CN14</f>
        <v>0</v>
      </c>
      <c r="CK9" s="87">
        <f>สถิติ!CO14</f>
        <v>0</v>
      </c>
      <c r="CL9" s="87">
        <f>สถิติ!CP14</f>
        <v>0</v>
      </c>
      <c r="CM9" s="87">
        <f>สถิติ!CQ14</f>
        <v>0</v>
      </c>
      <c r="CN9" s="87">
        <f>สถิติ!CR14</f>
        <v>0</v>
      </c>
      <c r="CO9" s="87">
        <f>สถิติ!CS14</f>
        <v>0</v>
      </c>
      <c r="CP9" s="87">
        <f>สถิติ!CT14</f>
        <v>0</v>
      </c>
      <c r="CQ9" s="87">
        <f>สถิติ!CU14</f>
        <v>0</v>
      </c>
      <c r="CR9" s="87">
        <f>สถิติ!CV14</f>
        <v>0</v>
      </c>
      <c r="CS9" s="87">
        <f>สถิติ!CW14</f>
        <v>0</v>
      </c>
      <c r="CT9" s="87">
        <f>สถิติ!CX14</f>
        <v>0</v>
      </c>
      <c r="CU9" s="87">
        <f>สถิติ!CY14</f>
        <v>0</v>
      </c>
      <c r="CV9" s="87">
        <f>สถิติ!CZ14</f>
        <v>0</v>
      </c>
      <c r="CW9" s="87">
        <f>สถิติ!DA14</f>
        <v>0</v>
      </c>
      <c r="CX9" s="87">
        <f>สถิติ!DB14</f>
        <v>0</v>
      </c>
      <c r="CY9" s="87">
        <f>สถิติ!DC14</f>
        <v>0</v>
      </c>
      <c r="CZ9" s="87">
        <f>สถิติ!DD14</f>
        <v>0</v>
      </c>
      <c r="DA9" s="87">
        <f>สถิติ!DE14</f>
        <v>0</v>
      </c>
      <c r="DB9" s="87">
        <f>สถิติ!DF14</f>
        <v>0</v>
      </c>
      <c r="DC9" s="87">
        <f>สถิติ!DG14</f>
        <v>0</v>
      </c>
      <c r="DD9" s="87">
        <f>สถิติ!DH14</f>
        <v>0</v>
      </c>
      <c r="DE9" s="87">
        <f>สถิติ!DI14</f>
        <v>0</v>
      </c>
      <c r="DF9" s="87">
        <f>สถิติ!DJ14</f>
        <v>0</v>
      </c>
      <c r="DG9" s="87">
        <f>สถิติ!DK14</f>
        <v>0</v>
      </c>
      <c r="DH9" s="87">
        <f>สถิติ!DL14</f>
        <v>0</v>
      </c>
      <c r="DI9" s="87">
        <f>สถิติ!DM14</f>
        <v>0</v>
      </c>
      <c r="DJ9" s="87">
        <f>สถิติ!DN14</f>
        <v>0</v>
      </c>
      <c r="DK9" s="87">
        <f>สถิติ!DO14</f>
        <v>0</v>
      </c>
      <c r="DL9" s="87">
        <f>สถิติ!DP14</f>
        <v>0</v>
      </c>
      <c r="DM9" s="87">
        <f>สถิติ!DQ14</f>
        <v>0</v>
      </c>
      <c r="DN9" s="87">
        <f>สถิติ!DR14</f>
        <v>0</v>
      </c>
      <c r="DO9" s="87">
        <f>สถิติ!DS14</f>
        <v>0</v>
      </c>
      <c r="DP9" s="87">
        <f>สถิติ!DT14</f>
        <v>0</v>
      </c>
      <c r="DQ9" s="87">
        <f>สถิติ!DU14</f>
        <v>0</v>
      </c>
      <c r="DR9" s="87">
        <f>สถิติ!DV14</f>
        <v>0</v>
      </c>
      <c r="DS9" s="87">
        <f>สถิติ!DW14</f>
        <v>0</v>
      </c>
      <c r="DT9" s="87">
        <f>สถิติ!DX14</f>
        <v>0</v>
      </c>
      <c r="DU9" s="87">
        <f>สถิติ!DY14</f>
        <v>0</v>
      </c>
      <c r="DV9" s="87">
        <f>สถิติ!DZ14</f>
        <v>0</v>
      </c>
      <c r="DW9" s="87">
        <f>สถิติ!EA14</f>
        <v>0</v>
      </c>
      <c r="DX9" s="87">
        <f>สถิติ!EB14</f>
        <v>0</v>
      </c>
      <c r="DY9" s="87">
        <f>สถิติ!EC14</f>
        <v>0</v>
      </c>
      <c r="DZ9" s="87">
        <f>สถิติ!ED14</f>
        <v>0</v>
      </c>
      <c r="EA9" s="87">
        <f>สถิติ!EE14</f>
        <v>0</v>
      </c>
      <c r="EB9" s="87">
        <f>สถิติ!EF14</f>
        <v>0</v>
      </c>
      <c r="EC9" s="87">
        <f>สถิติ!EG14</f>
        <v>0</v>
      </c>
      <c r="ED9" s="87">
        <f>สถิติ!EH14</f>
        <v>0</v>
      </c>
      <c r="EE9" s="87">
        <f>สถิติ!EI14</f>
        <v>0</v>
      </c>
      <c r="EF9" s="87">
        <f>สถิติ!EJ14</f>
        <v>0</v>
      </c>
      <c r="EG9" s="87">
        <f>สถิติ!EK14</f>
        <v>0</v>
      </c>
      <c r="EH9" s="87">
        <f>สถิติ!EL14</f>
        <v>0</v>
      </c>
      <c r="EI9" s="87">
        <f>สถิติ!EM14</f>
        <v>0</v>
      </c>
      <c r="EJ9" s="87">
        <f>สถิติ!EN14</f>
        <v>0</v>
      </c>
      <c r="EK9" s="87">
        <f>สถิติ!EO14</f>
        <v>0</v>
      </c>
      <c r="EL9" s="87">
        <f>สถิติ!EP14</f>
        <v>0</v>
      </c>
      <c r="EM9" s="87">
        <f>สถิติ!EQ14</f>
        <v>0</v>
      </c>
      <c r="EN9" s="87">
        <f>สถิติ!ER14</f>
        <v>0</v>
      </c>
      <c r="EO9" s="87">
        <f>สถิติ!ES14</f>
        <v>0</v>
      </c>
      <c r="EP9" s="87">
        <f>สถิติ!ET14</f>
        <v>0</v>
      </c>
      <c r="EQ9" s="87">
        <f>สถิติ!EU14</f>
        <v>0</v>
      </c>
      <c r="ER9" s="87">
        <f>สถิติ!EV14</f>
        <v>0</v>
      </c>
      <c r="ES9" s="87">
        <f>สถิติ!EW14</f>
        <v>0</v>
      </c>
      <c r="ET9" s="87">
        <f>สถิติ!EX14</f>
        <v>0</v>
      </c>
      <c r="EU9" s="87">
        <f>สถิติ!EY14</f>
        <v>0</v>
      </c>
      <c r="EV9" s="87">
        <f>สถิติ!EZ14</f>
        <v>0</v>
      </c>
      <c r="EW9" s="87">
        <f>สถิติ!FA14</f>
        <v>0</v>
      </c>
      <c r="EX9" s="87">
        <f>สถิติ!FB14</f>
        <v>0</v>
      </c>
      <c r="EY9" s="87">
        <f>สถิติ!FC14</f>
        <v>0</v>
      </c>
      <c r="EZ9" s="87">
        <f>สถิติ!FD14</f>
        <v>0</v>
      </c>
      <c r="FA9" s="87">
        <f>สถิติ!FE14</f>
        <v>0</v>
      </c>
      <c r="FB9" s="87">
        <f>สถิติ!FF14</f>
        <v>0</v>
      </c>
      <c r="FC9" s="87">
        <f>สถิติ!FG14</f>
        <v>0</v>
      </c>
      <c r="FD9" s="87">
        <f>สถิติ!FH14</f>
        <v>0</v>
      </c>
      <c r="FE9" s="87">
        <f>สถิติ!FI14</f>
        <v>0</v>
      </c>
      <c r="FF9" s="87">
        <f>สถิติ!FJ14</f>
        <v>0</v>
      </c>
      <c r="FG9" s="87">
        <f>สถิติ!FK14</f>
        <v>0</v>
      </c>
      <c r="FH9" s="87">
        <f>สถิติ!FL14</f>
        <v>0</v>
      </c>
      <c r="FI9" s="87">
        <f>สถิติ!FM14</f>
        <v>0</v>
      </c>
      <c r="FJ9" s="87">
        <f>สถิติ!FN14</f>
        <v>0</v>
      </c>
      <c r="FK9" s="87">
        <f>สถิติ!FO14</f>
        <v>0</v>
      </c>
      <c r="FL9" s="87">
        <f>สถิติ!FP14</f>
        <v>0</v>
      </c>
      <c r="FM9" s="87">
        <f>สถิติ!FQ14</f>
        <v>0</v>
      </c>
      <c r="FN9" s="87">
        <f>สถิติ!FR14</f>
        <v>0</v>
      </c>
      <c r="FO9" s="87">
        <f>สถิติ!FS14</f>
        <v>0</v>
      </c>
      <c r="FP9" s="87">
        <f>สถิติ!FT14</f>
        <v>0</v>
      </c>
      <c r="FQ9" s="87">
        <f>สถิติ!FU14</f>
        <v>0</v>
      </c>
      <c r="FR9" s="87">
        <f>สถิติ!FV14</f>
        <v>0</v>
      </c>
      <c r="FS9" s="87">
        <f>สถิติ!FW14</f>
        <v>0</v>
      </c>
      <c r="FT9" s="87">
        <f>สถิติ!FX14</f>
        <v>0</v>
      </c>
      <c r="FU9" s="87">
        <f>สถิติ!FY14</f>
        <v>0</v>
      </c>
      <c r="FV9" s="87">
        <f>สถิติ!FZ14</f>
        <v>0</v>
      </c>
      <c r="FW9" s="87">
        <f>สถิติ!GA14</f>
        <v>0</v>
      </c>
      <c r="FX9" s="87">
        <f>สถิติ!GB14</f>
        <v>0</v>
      </c>
      <c r="FY9" s="87">
        <f>สถิติ!GC14</f>
        <v>0</v>
      </c>
      <c r="FZ9" s="87">
        <f>สถิติ!GD14</f>
        <v>0</v>
      </c>
      <c r="GA9" s="87">
        <f>สถิติ!GE14</f>
        <v>0</v>
      </c>
      <c r="GB9" s="87">
        <f>สถิติ!GF14</f>
        <v>0</v>
      </c>
      <c r="GC9" s="87">
        <f>สถิติ!GG14</f>
        <v>0</v>
      </c>
      <c r="GD9" s="87">
        <f>สถิติ!GH14</f>
        <v>0</v>
      </c>
      <c r="GE9" s="87">
        <f>สถิติ!GI14</f>
        <v>0</v>
      </c>
      <c r="GF9" s="87">
        <f>สถิติ!GJ14</f>
        <v>0</v>
      </c>
      <c r="GG9" s="87">
        <f>สถิติ!GK14</f>
        <v>0</v>
      </c>
      <c r="GH9" s="87">
        <f>สถิติ!GL14</f>
        <v>0</v>
      </c>
      <c r="GI9" s="87">
        <f>สถิติ!GM14</f>
        <v>0</v>
      </c>
      <c r="GJ9" s="87">
        <f>สถิติ!GN14</f>
        <v>0</v>
      </c>
      <c r="GK9" s="87">
        <f>สถิติ!GO14</f>
        <v>0</v>
      </c>
      <c r="GL9" s="87">
        <f>สถิติ!GP14</f>
        <v>0</v>
      </c>
      <c r="GM9" s="87">
        <f>สถิติ!GQ14</f>
        <v>0</v>
      </c>
      <c r="GN9" s="87">
        <f>สถิติ!GR14</f>
        <v>0</v>
      </c>
      <c r="GO9" s="87">
        <f>สถิติ!GS14</f>
        <v>0</v>
      </c>
      <c r="GP9" s="87">
        <f>สถิติ!GT14</f>
        <v>0</v>
      </c>
      <c r="GQ9" s="87">
        <f>สถิติ!GU14</f>
        <v>0</v>
      </c>
      <c r="GR9" s="87">
        <f>สถิติ!GV14</f>
        <v>0</v>
      </c>
      <c r="GS9" s="87">
        <f>สถิติ!GW14</f>
        <v>0</v>
      </c>
      <c r="GT9" s="87">
        <f>สถิติ!GX14</f>
        <v>0</v>
      </c>
      <c r="GU9" s="87">
        <f>สถิติ!GY14</f>
        <v>0</v>
      </c>
      <c r="GV9" s="87">
        <f>สถิติ!GZ14</f>
        <v>0</v>
      </c>
      <c r="GW9" s="87">
        <f>สถิติ!HA14</f>
        <v>0</v>
      </c>
      <c r="GX9" s="87">
        <f>สถิติ!HB14</f>
        <v>0</v>
      </c>
      <c r="GY9" s="87">
        <f>สถิติ!HC14</f>
        <v>0</v>
      </c>
      <c r="GZ9" s="87">
        <f>สถิติ!HD14</f>
        <v>0</v>
      </c>
      <c r="HA9" s="87">
        <f>สถิติ!HE14</f>
        <v>0</v>
      </c>
      <c r="HB9" s="87">
        <f>สถิติ!HF14</f>
        <v>0</v>
      </c>
      <c r="HC9" s="87">
        <f>สถิติ!HG14</f>
        <v>0</v>
      </c>
      <c r="HD9" s="87">
        <f>สถิติ!HH14</f>
        <v>0</v>
      </c>
      <c r="HE9" s="87">
        <f>สถิติ!HI14</f>
        <v>0</v>
      </c>
      <c r="HF9" s="87">
        <f>สถิติ!HJ14</f>
        <v>0</v>
      </c>
      <c r="HG9" s="87">
        <f>สถิติ!HK14</f>
        <v>0</v>
      </c>
      <c r="HH9" s="87">
        <f>สถิติ!HL14</f>
        <v>0</v>
      </c>
      <c r="HI9" s="87">
        <f>สถิติ!HM14</f>
        <v>0</v>
      </c>
      <c r="HJ9" s="87">
        <f>สถิติ!HN14</f>
        <v>0</v>
      </c>
      <c r="HK9" s="87">
        <f>สถิติ!HO14</f>
        <v>0</v>
      </c>
      <c r="HL9" s="87">
        <f>สถิติ!HP14</f>
        <v>0</v>
      </c>
      <c r="HM9" s="87">
        <f>สถิติ!HQ14</f>
        <v>0</v>
      </c>
      <c r="HN9" s="87">
        <f>สถิติ!HR14</f>
        <v>0</v>
      </c>
      <c r="HO9" s="87">
        <f>สถิติ!HS14</f>
        <v>0</v>
      </c>
      <c r="HP9" s="87">
        <f>สถิติ!HT14</f>
        <v>0</v>
      </c>
      <c r="HQ9" s="87">
        <f>สถิติ!HU14</f>
        <v>0</v>
      </c>
      <c r="HR9" s="87">
        <f>สถิติ!HV14</f>
        <v>0</v>
      </c>
      <c r="HS9" s="87">
        <f>สถิติ!HW14</f>
        <v>0</v>
      </c>
      <c r="HT9" s="87">
        <f>สถิติ!HX14</f>
        <v>0</v>
      </c>
      <c r="HU9" s="87">
        <f>สถิติ!HY14</f>
        <v>0</v>
      </c>
      <c r="HV9" s="87">
        <f>สถิติ!HZ14</f>
        <v>0</v>
      </c>
      <c r="HW9" s="87">
        <f>สถิติ!IA14</f>
        <v>0</v>
      </c>
      <c r="HX9" s="87">
        <f>สถิติ!IB14</f>
        <v>0</v>
      </c>
      <c r="HY9" s="87">
        <f>สถิติ!IC14</f>
        <v>0</v>
      </c>
      <c r="HZ9" s="87">
        <f>สถิติ!ID14</f>
        <v>0</v>
      </c>
      <c r="IA9" s="87">
        <f>สถิติ!IE14</f>
        <v>0</v>
      </c>
      <c r="IB9" s="87">
        <f>สถิติ!IF14</f>
        <v>0</v>
      </c>
      <c r="IC9" s="87">
        <f>สถิติ!IG14</f>
        <v>0</v>
      </c>
      <c r="ID9" s="87">
        <f>สถิติ!IH14</f>
        <v>0</v>
      </c>
      <c r="IE9" s="87">
        <f>สถิติ!II14</f>
        <v>0</v>
      </c>
      <c r="IF9" s="87">
        <f>สถิติ!IJ14</f>
        <v>0</v>
      </c>
      <c r="IG9" s="87">
        <f>สถิติ!IK14</f>
        <v>0</v>
      </c>
      <c r="IH9" s="87">
        <f>สถิติ!IL14</f>
        <v>0</v>
      </c>
      <c r="II9" s="87">
        <f>สถิติ!IM14</f>
        <v>0</v>
      </c>
      <c r="IJ9" s="87">
        <f>สถิติ!IN14</f>
        <v>0</v>
      </c>
      <c r="IK9" s="87">
        <f>สถิติ!IO14</f>
        <v>0</v>
      </c>
      <c r="IL9" s="87">
        <f>สถิติ!IP14</f>
        <v>0</v>
      </c>
      <c r="IM9" s="87">
        <f>สถิติ!IQ14</f>
        <v>0</v>
      </c>
      <c r="IN9" s="87">
        <f>สถิติ!IR14</f>
        <v>0</v>
      </c>
      <c r="IO9" s="87">
        <f>สถิติ!IS14</f>
        <v>0</v>
      </c>
      <c r="IP9" s="87">
        <f>สถิติ!IT14</f>
        <v>0</v>
      </c>
      <c r="IQ9" s="87">
        <f>สถิติ!IU14</f>
        <v>0</v>
      </c>
      <c r="IR9" s="87">
        <f>สถิติ!IV14</f>
        <v>0</v>
      </c>
      <c r="IS9" s="87" t="e">
        <f>สถิติ!#REF!</f>
        <v>#REF!</v>
      </c>
      <c r="IT9" s="87" t="e">
        <f>สถิติ!#REF!</f>
        <v>#REF!</v>
      </c>
      <c r="IU9" s="87" t="e">
        <f>สถิติ!#REF!</f>
        <v>#REF!</v>
      </c>
      <c r="IV9" s="87" t="e">
        <f>สถิติ!#REF!</f>
        <v>#REF!</v>
      </c>
    </row>
    <row r="10" spans="1:256" s="87" customFormat="1" ht="21.75" x14ac:dyDescent="0.5">
      <c r="A10" s="94" t="str">
        <f>สถิติ!A15</f>
        <v>คณะเภสัชศาสตร์</v>
      </c>
      <c r="B10" s="95">
        <f>สถิติ!B15</f>
        <v>47</v>
      </c>
      <c r="C10" s="95">
        <f>สถิติ!C15</f>
        <v>0</v>
      </c>
      <c r="D10" s="95">
        <f>สถิติ!D15</f>
        <v>0</v>
      </c>
      <c r="E10" s="95">
        <f>สถิติ!E15</f>
        <v>0</v>
      </c>
      <c r="F10" s="96" t="e">
        <f>สถิติ!F15</f>
        <v>#REF!</v>
      </c>
      <c r="G10" s="96" t="e">
        <f>สถิติ!G15</f>
        <v>#REF!</v>
      </c>
      <c r="H10" s="96" t="e">
        <f>สถิติ!H15</f>
        <v>#REF!</v>
      </c>
      <c r="I10" s="129" t="e">
        <f>สถิติ!I15</f>
        <v>#REF!</v>
      </c>
      <c r="J10" s="96" t="e">
        <f>สถิติ!J15</f>
        <v>#REF!</v>
      </c>
      <c r="K10" s="96" t="e">
        <f>สถิติ!K15</f>
        <v>#REF!</v>
      </c>
      <c r="L10" s="96" t="e">
        <f>สถิติ!L15</f>
        <v>#REF!</v>
      </c>
      <c r="M10" s="129" t="e">
        <f>สถิติ!M15</f>
        <v>#REF!</v>
      </c>
      <c r="N10" s="96" t="e">
        <f>สถิติ!N15</f>
        <v>#REF!</v>
      </c>
      <c r="O10" s="96" t="e">
        <f>สถิติ!O15</f>
        <v>#REF!</v>
      </c>
      <c r="P10" s="96" t="e">
        <f>สถิติ!P15</f>
        <v>#REF!</v>
      </c>
      <c r="Q10" s="129" t="e">
        <f>สถิติ!Q15</f>
        <v>#REF!</v>
      </c>
      <c r="R10" s="96" t="e">
        <f>สถิติ!R15</f>
        <v>#REF!</v>
      </c>
      <c r="S10" s="96" t="e">
        <f>สถิติ!S15</f>
        <v>#REF!</v>
      </c>
      <c r="T10" s="96" t="e">
        <f>สถิติ!T15</f>
        <v>#REF!</v>
      </c>
      <c r="U10" s="129" t="e">
        <f>สถิติ!U15</f>
        <v>#REF!</v>
      </c>
      <c r="V10" s="96" t="e">
        <f>สถิติ!V15</f>
        <v>#REF!</v>
      </c>
      <c r="W10" s="96" t="e">
        <f>สถิติ!W15</f>
        <v>#REF!</v>
      </c>
      <c r="X10" s="96" t="e">
        <f t="shared" si="0"/>
        <v>#REF!</v>
      </c>
      <c r="Y10" s="96" t="e">
        <f t="shared" si="1"/>
        <v>#REF!</v>
      </c>
      <c r="Z10" s="96" t="e">
        <f t="shared" si="2"/>
        <v>#REF!</v>
      </c>
      <c r="AA10" s="129" t="e">
        <f>สถิติ!AA15</f>
        <v>#REF!</v>
      </c>
      <c r="AB10" s="100"/>
      <c r="AC10" s="87">
        <f>สถิติ!AG15</f>
        <v>0</v>
      </c>
      <c r="AD10" s="101" t="e">
        <f>สถิติ!AH15</f>
        <v>#REF!</v>
      </c>
      <c r="AE10" s="102" t="e">
        <f>สถิติ!AI15</f>
        <v>#REF!</v>
      </c>
      <c r="AF10" s="101" t="e">
        <f>สถิติ!AJ15</f>
        <v>#REF!</v>
      </c>
      <c r="AG10" s="102" t="e">
        <f>สถิติ!AK15</f>
        <v>#REF!</v>
      </c>
      <c r="AH10" s="102">
        <f>สถิติ!AL15</f>
        <v>0</v>
      </c>
      <c r="AI10" s="103">
        <f>สถิติ!AM15</f>
        <v>0</v>
      </c>
      <c r="AJ10" s="87">
        <f>สถิติ!AN15</f>
        <v>0</v>
      </c>
      <c r="AK10" s="87">
        <f>สถิติ!AO15</f>
        <v>0</v>
      </c>
      <c r="AL10" s="87">
        <f>สถิติ!AP15</f>
        <v>0</v>
      </c>
      <c r="AM10" s="87">
        <f>สถิติ!AQ15</f>
        <v>0</v>
      </c>
      <c r="AN10" s="87">
        <f>สถิติ!AR15</f>
        <v>0</v>
      </c>
      <c r="AO10" s="87">
        <f>สถิติ!AS15</f>
        <v>0</v>
      </c>
      <c r="AP10" s="87">
        <f>สถิติ!AT15</f>
        <v>0</v>
      </c>
      <c r="AQ10" s="87">
        <f>สถิติ!AU15</f>
        <v>0</v>
      </c>
      <c r="AR10" s="87">
        <f>สถิติ!AV15</f>
        <v>0</v>
      </c>
      <c r="AS10" s="87">
        <f>สถิติ!AW15</f>
        <v>0</v>
      </c>
      <c r="AT10" s="87">
        <f>สถิติ!AX15</f>
        <v>0</v>
      </c>
      <c r="AU10" s="87">
        <f>สถิติ!AY15</f>
        <v>0</v>
      </c>
      <c r="AV10" s="87">
        <f>สถิติ!AZ15</f>
        <v>0</v>
      </c>
      <c r="AW10" s="87">
        <f>สถิติ!BA15</f>
        <v>0</v>
      </c>
      <c r="AX10" s="87">
        <f>สถิติ!BB15</f>
        <v>0</v>
      </c>
      <c r="AY10" s="87">
        <f>สถิติ!BC15</f>
        <v>0</v>
      </c>
      <c r="AZ10" s="87">
        <f>สถิติ!BD15</f>
        <v>0</v>
      </c>
      <c r="BA10" s="87">
        <f>สถิติ!BE15</f>
        <v>0</v>
      </c>
      <c r="BB10" s="87">
        <f>สถิติ!BF15</f>
        <v>0</v>
      </c>
      <c r="BC10" s="87">
        <f>สถิติ!BG15</f>
        <v>0</v>
      </c>
      <c r="BD10" s="87">
        <f>สถิติ!BH15</f>
        <v>0</v>
      </c>
      <c r="BE10" s="87">
        <f>สถิติ!BI15</f>
        <v>0</v>
      </c>
      <c r="BF10" s="87">
        <f>สถิติ!BJ15</f>
        <v>0</v>
      </c>
      <c r="BG10" s="87">
        <f>สถิติ!BK15</f>
        <v>0</v>
      </c>
      <c r="BH10" s="87">
        <f>สถิติ!BL15</f>
        <v>0</v>
      </c>
      <c r="BI10" s="87">
        <f>สถิติ!BM15</f>
        <v>0</v>
      </c>
      <c r="BJ10" s="87">
        <f>สถิติ!BN15</f>
        <v>0</v>
      </c>
      <c r="BK10" s="87">
        <f>สถิติ!BO15</f>
        <v>0</v>
      </c>
      <c r="BL10" s="87">
        <f>สถิติ!BP15</f>
        <v>0</v>
      </c>
      <c r="BM10" s="87">
        <f>สถิติ!BQ15</f>
        <v>0</v>
      </c>
      <c r="BN10" s="87">
        <f>สถิติ!BR15</f>
        <v>0</v>
      </c>
      <c r="BO10" s="87">
        <f>สถิติ!BS15</f>
        <v>0</v>
      </c>
      <c r="BP10" s="87">
        <f>สถิติ!BT15</f>
        <v>0</v>
      </c>
      <c r="BQ10" s="87">
        <f>สถิติ!BU15</f>
        <v>0</v>
      </c>
      <c r="BR10" s="87">
        <f>สถิติ!BV15</f>
        <v>0</v>
      </c>
      <c r="BS10" s="87">
        <f>สถิติ!BW15</f>
        <v>0</v>
      </c>
      <c r="BT10" s="87">
        <f>สถิติ!BX15</f>
        <v>0</v>
      </c>
      <c r="BU10" s="87">
        <f>สถิติ!BY15</f>
        <v>0</v>
      </c>
      <c r="BV10" s="87">
        <f>สถิติ!BZ15</f>
        <v>0</v>
      </c>
      <c r="BW10" s="87">
        <f>สถิติ!CA15</f>
        <v>0</v>
      </c>
      <c r="BX10" s="87">
        <f>สถิติ!CB15</f>
        <v>0</v>
      </c>
      <c r="BY10" s="87">
        <f>สถิติ!CC15</f>
        <v>0</v>
      </c>
      <c r="BZ10" s="87">
        <f>สถิติ!CD15</f>
        <v>0</v>
      </c>
      <c r="CA10" s="87">
        <f>สถิติ!CE15</f>
        <v>0</v>
      </c>
      <c r="CB10" s="87">
        <f>สถิติ!CF15</f>
        <v>0</v>
      </c>
      <c r="CC10" s="87">
        <f>สถิติ!CG15</f>
        <v>0</v>
      </c>
      <c r="CD10" s="87">
        <f>สถิติ!CH15</f>
        <v>0</v>
      </c>
      <c r="CE10" s="87">
        <f>สถิติ!CI15</f>
        <v>0</v>
      </c>
      <c r="CF10" s="87">
        <f>สถิติ!CJ15</f>
        <v>0</v>
      </c>
      <c r="CG10" s="87">
        <f>สถิติ!CK15</f>
        <v>0</v>
      </c>
      <c r="CH10" s="87">
        <f>สถิติ!CL15</f>
        <v>0</v>
      </c>
      <c r="CI10" s="87">
        <f>สถิติ!CM15</f>
        <v>0</v>
      </c>
      <c r="CJ10" s="87">
        <f>สถิติ!CN15</f>
        <v>0</v>
      </c>
      <c r="CK10" s="87">
        <f>สถิติ!CO15</f>
        <v>0</v>
      </c>
      <c r="CL10" s="87">
        <f>สถิติ!CP15</f>
        <v>0</v>
      </c>
      <c r="CM10" s="87">
        <f>สถิติ!CQ15</f>
        <v>0</v>
      </c>
      <c r="CN10" s="87">
        <f>สถิติ!CR15</f>
        <v>0</v>
      </c>
      <c r="CO10" s="87">
        <f>สถิติ!CS15</f>
        <v>0</v>
      </c>
      <c r="CP10" s="87">
        <f>สถิติ!CT15</f>
        <v>0</v>
      </c>
      <c r="CQ10" s="87">
        <f>สถิติ!CU15</f>
        <v>0</v>
      </c>
      <c r="CR10" s="87">
        <f>สถิติ!CV15</f>
        <v>0</v>
      </c>
      <c r="CS10" s="87">
        <f>สถิติ!CW15</f>
        <v>0</v>
      </c>
      <c r="CT10" s="87">
        <f>สถิติ!CX15</f>
        <v>0</v>
      </c>
      <c r="CU10" s="87">
        <f>สถิติ!CY15</f>
        <v>0</v>
      </c>
      <c r="CV10" s="87">
        <f>สถิติ!CZ15</f>
        <v>0</v>
      </c>
      <c r="CW10" s="87">
        <f>สถิติ!DA15</f>
        <v>0</v>
      </c>
      <c r="CX10" s="87">
        <f>สถิติ!DB15</f>
        <v>0</v>
      </c>
      <c r="CY10" s="87">
        <f>สถิติ!DC15</f>
        <v>0</v>
      </c>
      <c r="CZ10" s="87">
        <f>สถิติ!DD15</f>
        <v>0</v>
      </c>
      <c r="DA10" s="87">
        <f>สถิติ!DE15</f>
        <v>0</v>
      </c>
      <c r="DB10" s="87">
        <f>สถิติ!DF15</f>
        <v>0</v>
      </c>
      <c r="DC10" s="87">
        <f>สถิติ!DG15</f>
        <v>0</v>
      </c>
      <c r="DD10" s="87">
        <f>สถิติ!DH15</f>
        <v>0</v>
      </c>
      <c r="DE10" s="87">
        <f>สถิติ!DI15</f>
        <v>0</v>
      </c>
      <c r="DF10" s="87">
        <f>สถิติ!DJ15</f>
        <v>0</v>
      </c>
      <c r="DG10" s="87">
        <f>สถิติ!DK15</f>
        <v>0</v>
      </c>
      <c r="DH10" s="87">
        <f>สถิติ!DL15</f>
        <v>0</v>
      </c>
      <c r="DI10" s="87">
        <f>สถิติ!DM15</f>
        <v>0</v>
      </c>
      <c r="DJ10" s="87">
        <f>สถิติ!DN15</f>
        <v>0</v>
      </c>
      <c r="DK10" s="87">
        <f>สถิติ!DO15</f>
        <v>0</v>
      </c>
      <c r="DL10" s="87">
        <f>สถิติ!DP15</f>
        <v>0</v>
      </c>
      <c r="DM10" s="87">
        <f>สถิติ!DQ15</f>
        <v>0</v>
      </c>
      <c r="DN10" s="87">
        <f>สถิติ!DR15</f>
        <v>0</v>
      </c>
      <c r="DO10" s="87">
        <f>สถิติ!DS15</f>
        <v>0</v>
      </c>
      <c r="DP10" s="87">
        <f>สถิติ!DT15</f>
        <v>0</v>
      </c>
      <c r="DQ10" s="87">
        <f>สถิติ!DU15</f>
        <v>0</v>
      </c>
      <c r="DR10" s="87">
        <f>สถิติ!DV15</f>
        <v>0</v>
      </c>
      <c r="DS10" s="87">
        <f>สถิติ!DW15</f>
        <v>0</v>
      </c>
      <c r="DT10" s="87">
        <f>สถิติ!DX15</f>
        <v>0</v>
      </c>
      <c r="DU10" s="87">
        <f>สถิติ!DY15</f>
        <v>0</v>
      </c>
      <c r="DV10" s="87">
        <f>สถิติ!DZ15</f>
        <v>0</v>
      </c>
      <c r="DW10" s="87">
        <f>สถิติ!EA15</f>
        <v>0</v>
      </c>
      <c r="DX10" s="87">
        <f>สถิติ!EB15</f>
        <v>0</v>
      </c>
      <c r="DY10" s="87">
        <f>สถิติ!EC15</f>
        <v>0</v>
      </c>
      <c r="DZ10" s="87">
        <f>สถิติ!ED15</f>
        <v>0</v>
      </c>
      <c r="EA10" s="87">
        <f>สถิติ!EE15</f>
        <v>0</v>
      </c>
      <c r="EB10" s="87">
        <f>สถิติ!EF15</f>
        <v>0</v>
      </c>
      <c r="EC10" s="87">
        <f>สถิติ!EG15</f>
        <v>0</v>
      </c>
      <c r="ED10" s="87">
        <f>สถิติ!EH15</f>
        <v>0</v>
      </c>
      <c r="EE10" s="87">
        <f>สถิติ!EI15</f>
        <v>0</v>
      </c>
      <c r="EF10" s="87">
        <f>สถิติ!EJ15</f>
        <v>0</v>
      </c>
      <c r="EG10" s="87">
        <f>สถิติ!EK15</f>
        <v>0</v>
      </c>
      <c r="EH10" s="87">
        <f>สถิติ!EL15</f>
        <v>0</v>
      </c>
      <c r="EI10" s="87">
        <f>สถิติ!EM15</f>
        <v>0</v>
      </c>
      <c r="EJ10" s="87">
        <f>สถิติ!EN15</f>
        <v>0</v>
      </c>
      <c r="EK10" s="87">
        <f>สถิติ!EO15</f>
        <v>0</v>
      </c>
      <c r="EL10" s="87">
        <f>สถิติ!EP15</f>
        <v>0</v>
      </c>
      <c r="EM10" s="87">
        <f>สถิติ!EQ15</f>
        <v>0</v>
      </c>
      <c r="EN10" s="87">
        <f>สถิติ!ER15</f>
        <v>0</v>
      </c>
      <c r="EO10" s="87">
        <f>สถิติ!ES15</f>
        <v>0</v>
      </c>
      <c r="EP10" s="87">
        <f>สถิติ!ET15</f>
        <v>0</v>
      </c>
      <c r="EQ10" s="87">
        <f>สถิติ!EU15</f>
        <v>0</v>
      </c>
      <c r="ER10" s="87">
        <f>สถิติ!EV15</f>
        <v>0</v>
      </c>
      <c r="ES10" s="87">
        <f>สถิติ!EW15</f>
        <v>0</v>
      </c>
      <c r="ET10" s="87">
        <f>สถิติ!EX15</f>
        <v>0</v>
      </c>
      <c r="EU10" s="87">
        <f>สถิติ!EY15</f>
        <v>0</v>
      </c>
      <c r="EV10" s="87">
        <f>สถิติ!EZ15</f>
        <v>0</v>
      </c>
      <c r="EW10" s="87">
        <f>สถิติ!FA15</f>
        <v>0</v>
      </c>
      <c r="EX10" s="87">
        <f>สถิติ!FB15</f>
        <v>0</v>
      </c>
      <c r="EY10" s="87">
        <f>สถิติ!FC15</f>
        <v>0</v>
      </c>
      <c r="EZ10" s="87">
        <f>สถิติ!FD15</f>
        <v>0</v>
      </c>
      <c r="FA10" s="87">
        <f>สถิติ!FE15</f>
        <v>0</v>
      </c>
      <c r="FB10" s="87">
        <f>สถิติ!FF15</f>
        <v>0</v>
      </c>
      <c r="FC10" s="87">
        <f>สถิติ!FG15</f>
        <v>0</v>
      </c>
      <c r="FD10" s="87">
        <f>สถิติ!FH15</f>
        <v>0</v>
      </c>
      <c r="FE10" s="87">
        <f>สถิติ!FI15</f>
        <v>0</v>
      </c>
      <c r="FF10" s="87">
        <f>สถิติ!FJ15</f>
        <v>0</v>
      </c>
      <c r="FG10" s="87">
        <f>สถิติ!FK15</f>
        <v>0</v>
      </c>
      <c r="FH10" s="87">
        <f>สถิติ!FL15</f>
        <v>0</v>
      </c>
      <c r="FI10" s="87">
        <f>สถิติ!FM15</f>
        <v>0</v>
      </c>
      <c r="FJ10" s="87">
        <f>สถิติ!FN15</f>
        <v>0</v>
      </c>
      <c r="FK10" s="87">
        <f>สถิติ!FO15</f>
        <v>0</v>
      </c>
      <c r="FL10" s="87">
        <f>สถิติ!FP15</f>
        <v>0</v>
      </c>
      <c r="FM10" s="87">
        <f>สถิติ!FQ15</f>
        <v>0</v>
      </c>
      <c r="FN10" s="87">
        <f>สถิติ!FR15</f>
        <v>0</v>
      </c>
      <c r="FO10" s="87">
        <f>สถิติ!FS15</f>
        <v>0</v>
      </c>
      <c r="FP10" s="87">
        <f>สถิติ!FT15</f>
        <v>0</v>
      </c>
      <c r="FQ10" s="87">
        <f>สถิติ!FU15</f>
        <v>0</v>
      </c>
      <c r="FR10" s="87">
        <f>สถิติ!FV15</f>
        <v>0</v>
      </c>
      <c r="FS10" s="87">
        <f>สถิติ!FW15</f>
        <v>0</v>
      </c>
      <c r="FT10" s="87">
        <f>สถิติ!FX15</f>
        <v>0</v>
      </c>
      <c r="FU10" s="87">
        <f>สถิติ!FY15</f>
        <v>0</v>
      </c>
      <c r="FV10" s="87">
        <f>สถิติ!FZ15</f>
        <v>0</v>
      </c>
      <c r="FW10" s="87">
        <f>สถิติ!GA15</f>
        <v>0</v>
      </c>
      <c r="FX10" s="87">
        <f>สถิติ!GB15</f>
        <v>0</v>
      </c>
      <c r="FY10" s="87">
        <f>สถิติ!GC15</f>
        <v>0</v>
      </c>
      <c r="FZ10" s="87">
        <f>สถิติ!GD15</f>
        <v>0</v>
      </c>
      <c r="GA10" s="87">
        <f>สถิติ!GE15</f>
        <v>0</v>
      </c>
      <c r="GB10" s="87">
        <f>สถิติ!GF15</f>
        <v>0</v>
      </c>
      <c r="GC10" s="87">
        <f>สถิติ!GG15</f>
        <v>0</v>
      </c>
      <c r="GD10" s="87">
        <f>สถิติ!GH15</f>
        <v>0</v>
      </c>
      <c r="GE10" s="87">
        <f>สถิติ!GI15</f>
        <v>0</v>
      </c>
      <c r="GF10" s="87">
        <f>สถิติ!GJ15</f>
        <v>0</v>
      </c>
      <c r="GG10" s="87">
        <f>สถิติ!GK15</f>
        <v>0</v>
      </c>
      <c r="GH10" s="87">
        <f>สถิติ!GL15</f>
        <v>0</v>
      </c>
      <c r="GI10" s="87">
        <f>สถิติ!GM15</f>
        <v>0</v>
      </c>
      <c r="GJ10" s="87">
        <f>สถิติ!GN15</f>
        <v>0</v>
      </c>
      <c r="GK10" s="87">
        <f>สถิติ!GO15</f>
        <v>0</v>
      </c>
      <c r="GL10" s="87">
        <f>สถิติ!GP15</f>
        <v>0</v>
      </c>
      <c r="GM10" s="87">
        <f>สถิติ!GQ15</f>
        <v>0</v>
      </c>
      <c r="GN10" s="87">
        <f>สถิติ!GR15</f>
        <v>0</v>
      </c>
      <c r="GO10" s="87">
        <f>สถิติ!GS15</f>
        <v>0</v>
      </c>
      <c r="GP10" s="87">
        <f>สถิติ!GT15</f>
        <v>0</v>
      </c>
      <c r="GQ10" s="87">
        <f>สถิติ!GU15</f>
        <v>0</v>
      </c>
      <c r="GR10" s="87">
        <f>สถิติ!GV15</f>
        <v>0</v>
      </c>
      <c r="GS10" s="87">
        <f>สถิติ!GW15</f>
        <v>0</v>
      </c>
      <c r="GT10" s="87">
        <f>สถิติ!GX15</f>
        <v>0</v>
      </c>
      <c r="GU10" s="87">
        <f>สถิติ!GY15</f>
        <v>0</v>
      </c>
      <c r="GV10" s="87">
        <f>สถิติ!GZ15</f>
        <v>0</v>
      </c>
      <c r="GW10" s="87">
        <f>สถิติ!HA15</f>
        <v>0</v>
      </c>
      <c r="GX10" s="87">
        <f>สถิติ!HB15</f>
        <v>0</v>
      </c>
      <c r="GY10" s="87">
        <f>สถิติ!HC15</f>
        <v>0</v>
      </c>
      <c r="GZ10" s="87">
        <f>สถิติ!HD15</f>
        <v>0</v>
      </c>
      <c r="HA10" s="87">
        <f>สถิติ!HE15</f>
        <v>0</v>
      </c>
      <c r="HB10" s="87">
        <f>สถิติ!HF15</f>
        <v>0</v>
      </c>
      <c r="HC10" s="87">
        <f>สถิติ!HG15</f>
        <v>0</v>
      </c>
      <c r="HD10" s="87">
        <f>สถิติ!HH15</f>
        <v>0</v>
      </c>
      <c r="HE10" s="87">
        <f>สถิติ!HI15</f>
        <v>0</v>
      </c>
      <c r="HF10" s="87">
        <f>สถิติ!HJ15</f>
        <v>0</v>
      </c>
      <c r="HG10" s="87">
        <f>สถิติ!HK15</f>
        <v>0</v>
      </c>
      <c r="HH10" s="87">
        <f>สถิติ!HL15</f>
        <v>0</v>
      </c>
      <c r="HI10" s="87">
        <f>สถิติ!HM15</f>
        <v>0</v>
      </c>
      <c r="HJ10" s="87">
        <f>สถิติ!HN15</f>
        <v>0</v>
      </c>
      <c r="HK10" s="87">
        <f>สถิติ!HO15</f>
        <v>0</v>
      </c>
      <c r="HL10" s="87">
        <f>สถิติ!HP15</f>
        <v>0</v>
      </c>
      <c r="HM10" s="87">
        <f>สถิติ!HQ15</f>
        <v>0</v>
      </c>
      <c r="HN10" s="87">
        <f>สถิติ!HR15</f>
        <v>0</v>
      </c>
      <c r="HO10" s="87">
        <f>สถิติ!HS15</f>
        <v>0</v>
      </c>
      <c r="HP10" s="87">
        <f>สถิติ!HT15</f>
        <v>0</v>
      </c>
      <c r="HQ10" s="87">
        <f>สถิติ!HU15</f>
        <v>0</v>
      </c>
      <c r="HR10" s="87">
        <f>สถิติ!HV15</f>
        <v>0</v>
      </c>
      <c r="HS10" s="87">
        <f>สถิติ!HW15</f>
        <v>0</v>
      </c>
      <c r="HT10" s="87">
        <f>สถิติ!HX15</f>
        <v>0</v>
      </c>
      <c r="HU10" s="87">
        <f>สถิติ!HY15</f>
        <v>0</v>
      </c>
      <c r="HV10" s="87">
        <f>สถิติ!HZ15</f>
        <v>0</v>
      </c>
      <c r="HW10" s="87">
        <f>สถิติ!IA15</f>
        <v>0</v>
      </c>
      <c r="HX10" s="87">
        <f>สถิติ!IB15</f>
        <v>0</v>
      </c>
      <c r="HY10" s="87">
        <f>สถิติ!IC15</f>
        <v>0</v>
      </c>
      <c r="HZ10" s="87">
        <f>สถิติ!ID15</f>
        <v>0</v>
      </c>
      <c r="IA10" s="87">
        <f>สถิติ!IE15</f>
        <v>0</v>
      </c>
      <c r="IB10" s="87">
        <f>สถิติ!IF15</f>
        <v>0</v>
      </c>
      <c r="IC10" s="87">
        <f>สถิติ!IG15</f>
        <v>0</v>
      </c>
      <c r="ID10" s="87">
        <f>สถิติ!IH15</f>
        <v>0</v>
      </c>
      <c r="IE10" s="87">
        <f>สถิติ!II15</f>
        <v>0</v>
      </c>
      <c r="IF10" s="87">
        <f>สถิติ!IJ15</f>
        <v>0</v>
      </c>
      <c r="IG10" s="87">
        <f>สถิติ!IK15</f>
        <v>0</v>
      </c>
      <c r="IH10" s="87">
        <f>สถิติ!IL15</f>
        <v>0</v>
      </c>
      <c r="II10" s="87">
        <f>สถิติ!IM15</f>
        <v>0</v>
      </c>
      <c r="IJ10" s="87">
        <f>สถิติ!IN15</f>
        <v>0</v>
      </c>
      <c r="IK10" s="87">
        <f>สถิติ!IO15</f>
        <v>0</v>
      </c>
      <c r="IL10" s="87">
        <f>สถิติ!IP15</f>
        <v>0</v>
      </c>
      <c r="IM10" s="87">
        <f>สถิติ!IQ15</f>
        <v>0</v>
      </c>
      <c r="IN10" s="87">
        <f>สถิติ!IR15</f>
        <v>0</v>
      </c>
      <c r="IO10" s="87">
        <f>สถิติ!IS15</f>
        <v>0</v>
      </c>
      <c r="IP10" s="87">
        <f>สถิติ!IT15</f>
        <v>0</v>
      </c>
      <c r="IQ10" s="87">
        <f>สถิติ!IU15</f>
        <v>0</v>
      </c>
      <c r="IR10" s="87">
        <f>สถิติ!IV15</f>
        <v>0</v>
      </c>
      <c r="IS10" s="87" t="e">
        <f>สถิติ!#REF!</f>
        <v>#REF!</v>
      </c>
      <c r="IT10" s="87" t="e">
        <f>สถิติ!#REF!</f>
        <v>#REF!</v>
      </c>
      <c r="IU10" s="87" t="e">
        <f>สถิติ!#REF!</f>
        <v>#REF!</v>
      </c>
      <c r="IV10" s="87" t="e">
        <f>สถิติ!#REF!</f>
        <v>#REF!</v>
      </c>
    </row>
    <row r="11" spans="1:256" s="87" customFormat="1" ht="21.75" x14ac:dyDescent="0.5">
      <c r="A11" s="94" t="str">
        <f>สถิติ!A22</f>
        <v>คณะมนุษยศาสตร์</v>
      </c>
      <c r="B11" s="95">
        <f>สถิติ!B22</f>
        <v>28.5</v>
      </c>
      <c r="C11" s="95">
        <f>สถิติ!C22</f>
        <v>4</v>
      </c>
      <c r="D11" s="95">
        <f>สถิติ!D22</f>
        <v>0</v>
      </c>
      <c r="E11" s="95">
        <f>สถิติ!E22</f>
        <v>0</v>
      </c>
      <c r="F11" s="96" t="e">
        <f>สถิติ!F22</f>
        <v>#REF!</v>
      </c>
      <c r="G11" s="96" t="e">
        <f>สถิติ!G22</f>
        <v>#REF!</v>
      </c>
      <c r="H11" s="96" t="e">
        <f>สถิติ!H22</f>
        <v>#REF!</v>
      </c>
      <c r="I11" s="135" t="e">
        <f>สถิติ!I22</f>
        <v>#REF!</v>
      </c>
      <c r="J11" s="96" t="e">
        <f>สถิติ!J22</f>
        <v>#REF!</v>
      </c>
      <c r="K11" s="96" t="e">
        <f>สถิติ!K22</f>
        <v>#REF!</v>
      </c>
      <c r="L11" s="96" t="e">
        <f>สถิติ!L22</f>
        <v>#REF!</v>
      </c>
      <c r="M11" s="135" t="e">
        <f>สถิติ!M22</f>
        <v>#REF!</v>
      </c>
      <c r="N11" s="96" t="e">
        <f>สถิติ!N22</f>
        <v>#REF!</v>
      </c>
      <c r="O11" s="96" t="e">
        <f>สถิติ!O22</f>
        <v>#REF!</v>
      </c>
      <c r="P11" s="96" t="e">
        <f>สถิติ!P22</f>
        <v>#REF!</v>
      </c>
      <c r="Q11" s="135" t="e">
        <f>สถิติ!Q22</f>
        <v>#REF!</v>
      </c>
      <c r="R11" s="96" t="e">
        <f>สถิติ!R22</f>
        <v>#REF!</v>
      </c>
      <c r="S11" s="96" t="e">
        <f>สถิติ!S22</f>
        <v>#REF!</v>
      </c>
      <c r="T11" s="96" t="e">
        <f>สถิติ!T22</f>
        <v>#REF!</v>
      </c>
      <c r="U11" s="135" t="e">
        <f>สถิติ!U22</f>
        <v>#REF!</v>
      </c>
      <c r="V11" s="96" t="e">
        <f>สถิติ!V22</f>
        <v>#REF!</v>
      </c>
      <c r="W11" s="96" t="e">
        <f>สถิติ!W22</f>
        <v>#REF!</v>
      </c>
      <c r="X11" s="96" t="e">
        <f t="shared" si="0"/>
        <v>#REF!</v>
      </c>
      <c r="Y11" s="96" t="e">
        <f t="shared" si="1"/>
        <v>#REF!</v>
      </c>
      <c r="Z11" s="96" t="e">
        <f t="shared" si="2"/>
        <v>#REF!</v>
      </c>
      <c r="AA11" s="129" t="e">
        <f>สถิติ!AA22</f>
        <v>#REF!</v>
      </c>
      <c r="AB11" s="100"/>
      <c r="AC11" s="87">
        <f>สถิติ!AG22</f>
        <v>0</v>
      </c>
      <c r="AD11" s="101" t="e">
        <f>สถิติ!AH22</f>
        <v>#REF!</v>
      </c>
      <c r="AE11" s="102" t="e">
        <f>สถิติ!AI22</f>
        <v>#REF!</v>
      </c>
      <c r="AF11" s="101" t="e">
        <f>สถิติ!AJ22</f>
        <v>#REF!</v>
      </c>
      <c r="AG11" s="102" t="e">
        <f>สถิติ!AK22</f>
        <v>#REF!</v>
      </c>
      <c r="AH11" s="107">
        <f>สถิติ!AL22</f>
        <v>0</v>
      </c>
      <c r="AI11" s="108">
        <f>สถิติ!AM22</f>
        <v>0</v>
      </c>
      <c r="AJ11" s="87">
        <f>สถิติ!AN22</f>
        <v>0</v>
      </c>
      <c r="AK11" s="87">
        <f>สถิติ!AO22</f>
        <v>0</v>
      </c>
      <c r="AL11" s="87">
        <f>สถิติ!AP22</f>
        <v>0</v>
      </c>
      <c r="AM11" s="87">
        <f>สถิติ!AQ22</f>
        <v>0</v>
      </c>
      <c r="AN11" s="87">
        <f>สถิติ!AR22</f>
        <v>0</v>
      </c>
      <c r="AO11" s="87">
        <f>สถิติ!AS22</f>
        <v>0</v>
      </c>
      <c r="AP11" s="87">
        <f>สถิติ!AT22</f>
        <v>0</v>
      </c>
      <c r="AQ11" s="87">
        <f>สถิติ!AU22</f>
        <v>0</v>
      </c>
      <c r="AR11" s="87">
        <f>สถิติ!AV22</f>
        <v>0</v>
      </c>
      <c r="AS11" s="87">
        <f>สถิติ!AW22</f>
        <v>0</v>
      </c>
      <c r="AT11" s="87">
        <f>สถิติ!AX22</f>
        <v>0</v>
      </c>
      <c r="AU11" s="87">
        <f>สถิติ!AY22</f>
        <v>0</v>
      </c>
      <c r="AV11" s="87">
        <f>สถิติ!AZ22</f>
        <v>0</v>
      </c>
      <c r="AW11" s="87">
        <f>สถิติ!BA22</f>
        <v>0</v>
      </c>
      <c r="AX11" s="87">
        <f>สถิติ!BB22</f>
        <v>0</v>
      </c>
      <c r="AY11" s="87">
        <f>สถิติ!BC22</f>
        <v>0</v>
      </c>
      <c r="AZ11" s="87">
        <f>สถิติ!BD22</f>
        <v>0</v>
      </c>
      <c r="BA11" s="87">
        <f>สถิติ!BE22</f>
        <v>0</v>
      </c>
      <c r="BB11" s="87">
        <f>สถิติ!BF22</f>
        <v>0</v>
      </c>
      <c r="BC11" s="87">
        <f>สถิติ!BG22</f>
        <v>0</v>
      </c>
      <c r="BD11" s="87">
        <f>สถิติ!BH22</f>
        <v>0</v>
      </c>
      <c r="BE11" s="87">
        <f>สถิติ!BI22</f>
        <v>0</v>
      </c>
      <c r="BF11" s="87">
        <f>สถิติ!BJ22</f>
        <v>0</v>
      </c>
      <c r="BG11" s="87">
        <f>สถิติ!BK22</f>
        <v>0</v>
      </c>
      <c r="BH11" s="87">
        <f>สถิติ!BL22</f>
        <v>0</v>
      </c>
      <c r="BI11" s="87">
        <f>สถิติ!BM22</f>
        <v>0</v>
      </c>
      <c r="BJ11" s="87">
        <f>สถิติ!BN22</f>
        <v>0</v>
      </c>
      <c r="BK11" s="87">
        <f>สถิติ!BO22</f>
        <v>0</v>
      </c>
      <c r="BL11" s="87">
        <f>สถิติ!BP22</f>
        <v>0</v>
      </c>
      <c r="BM11" s="87">
        <f>สถิติ!BQ22</f>
        <v>0</v>
      </c>
      <c r="BN11" s="87">
        <f>สถิติ!BR22</f>
        <v>0</v>
      </c>
      <c r="BO11" s="87">
        <f>สถิติ!BS22</f>
        <v>0</v>
      </c>
      <c r="BP11" s="87">
        <f>สถิติ!BT22</f>
        <v>0</v>
      </c>
      <c r="BQ11" s="87">
        <f>สถิติ!BU22</f>
        <v>0</v>
      </c>
      <c r="BR11" s="87">
        <f>สถิติ!BV22</f>
        <v>0</v>
      </c>
      <c r="BS11" s="87">
        <f>สถิติ!BW22</f>
        <v>0</v>
      </c>
      <c r="BT11" s="87">
        <f>สถิติ!BX22</f>
        <v>0</v>
      </c>
      <c r="BU11" s="87">
        <f>สถิติ!BY22</f>
        <v>0</v>
      </c>
      <c r="BV11" s="87">
        <f>สถิติ!BZ22</f>
        <v>0</v>
      </c>
      <c r="BW11" s="87">
        <f>สถิติ!CA22</f>
        <v>0</v>
      </c>
      <c r="BX11" s="87">
        <f>สถิติ!CB22</f>
        <v>0</v>
      </c>
      <c r="BY11" s="87">
        <f>สถิติ!CC22</f>
        <v>0</v>
      </c>
      <c r="BZ11" s="87">
        <f>สถิติ!CD22</f>
        <v>0</v>
      </c>
      <c r="CA11" s="87">
        <f>สถิติ!CE22</f>
        <v>0</v>
      </c>
      <c r="CB11" s="87">
        <f>สถิติ!CF22</f>
        <v>0</v>
      </c>
      <c r="CC11" s="87">
        <f>สถิติ!CG22</f>
        <v>0</v>
      </c>
      <c r="CD11" s="87">
        <f>สถิติ!CH22</f>
        <v>0</v>
      </c>
      <c r="CE11" s="87">
        <f>สถิติ!CI22</f>
        <v>0</v>
      </c>
      <c r="CF11" s="87">
        <f>สถิติ!CJ22</f>
        <v>0</v>
      </c>
      <c r="CG11" s="87">
        <f>สถิติ!CK22</f>
        <v>0</v>
      </c>
      <c r="CH11" s="87">
        <f>สถิติ!CL22</f>
        <v>0</v>
      </c>
      <c r="CI11" s="87">
        <f>สถิติ!CM22</f>
        <v>0</v>
      </c>
      <c r="CJ11" s="87">
        <f>สถิติ!CN22</f>
        <v>0</v>
      </c>
      <c r="CK11" s="87">
        <f>สถิติ!CO22</f>
        <v>0</v>
      </c>
      <c r="CL11" s="87">
        <f>สถิติ!CP22</f>
        <v>0</v>
      </c>
      <c r="CM11" s="87">
        <f>สถิติ!CQ22</f>
        <v>0</v>
      </c>
      <c r="CN11" s="87">
        <f>สถิติ!CR22</f>
        <v>0</v>
      </c>
      <c r="CO11" s="87">
        <f>สถิติ!CS22</f>
        <v>0</v>
      </c>
      <c r="CP11" s="87">
        <f>สถิติ!CT22</f>
        <v>0</v>
      </c>
      <c r="CQ11" s="87">
        <f>สถิติ!CU22</f>
        <v>0</v>
      </c>
      <c r="CR11" s="87">
        <f>สถิติ!CV22</f>
        <v>0</v>
      </c>
      <c r="CS11" s="87">
        <f>สถิติ!CW22</f>
        <v>0</v>
      </c>
      <c r="CT11" s="87">
        <f>สถิติ!CX22</f>
        <v>0</v>
      </c>
      <c r="CU11" s="87">
        <f>สถิติ!CY22</f>
        <v>0</v>
      </c>
      <c r="CV11" s="87">
        <f>สถิติ!CZ22</f>
        <v>0</v>
      </c>
      <c r="CW11" s="87">
        <f>สถิติ!DA22</f>
        <v>0</v>
      </c>
      <c r="CX11" s="87">
        <f>สถิติ!DB22</f>
        <v>0</v>
      </c>
      <c r="CY11" s="87">
        <f>สถิติ!DC22</f>
        <v>0</v>
      </c>
      <c r="CZ11" s="87">
        <f>สถิติ!DD22</f>
        <v>0</v>
      </c>
      <c r="DA11" s="87">
        <f>สถิติ!DE22</f>
        <v>0</v>
      </c>
      <c r="DB11" s="87">
        <f>สถิติ!DF22</f>
        <v>0</v>
      </c>
      <c r="DC11" s="87">
        <f>สถิติ!DG22</f>
        <v>0</v>
      </c>
      <c r="DD11" s="87">
        <f>สถิติ!DH22</f>
        <v>0</v>
      </c>
      <c r="DE11" s="87">
        <f>สถิติ!DI22</f>
        <v>0</v>
      </c>
      <c r="DF11" s="87">
        <f>สถิติ!DJ22</f>
        <v>0</v>
      </c>
      <c r="DG11" s="87">
        <f>สถิติ!DK22</f>
        <v>0</v>
      </c>
      <c r="DH11" s="87">
        <f>สถิติ!DL22</f>
        <v>0</v>
      </c>
      <c r="DI11" s="87">
        <f>สถิติ!DM22</f>
        <v>0</v>
      </c>
      <c r="DJ11" s="87">
        <f>สถิติ!DN22</f>
        <v>0</v>
      </c>
      <c r="DK11" s="87">
        <f>สถิติ!DO22</f>
        <v>0</v>
      </c>
      <c r="DL11" s="87">
        <f>สถิติ!DP22</f>
        <v>0</v>
      </c>
      <c r="DM11" s="87">
        <f>สถิติ!DQ22</f>
        <v>0</v>
      </c>
      <c r="DN11" s="87">
        <f>สถิติ!DR22</f>
        <v>0</v>
      </c>
      <c r="DO11" s="87">
        <f>สถิติ!DS22</f>
        <v>0</v>
      </c>
      <c r="DP11" s="87">
        <f>สถิติ!DT22</f>
        <v>0</v>
      </c>
      <c r="DQ11" s="87">
        <f>สถิติ!DU22</f>
        <v>0</v>
      </c>
      <c r="DR11" s="87">
        <f>สถิติ!DV22</f>
        <v>0</v>
      </c>
      <c r="DS11" s="87">
        <f>สถิติ!DW22</f>
        <v>0</v>
      </c>
      <c r="DT11" s="87">
        <f>สถิติ!DX22</f>
        <v>0</v>
      </c>
      <c r="DU11" s="87">
        <f>สถิติ!DY22</f>
        <v>0</v>
      </c>
      <c r="DV11" s="87">
        <f>สถิติ!DZ22</f>
        <v>0</v>
      </c>
      <c r="DW11" s="87">
        <f>สถิติ!EA22</f>
        <v>0</v>
      </c>
      <c r="DX11" s="87">
        <f>สถิติ!EB22</f>
        <v>0</v>
      </c>
      <c r="DY11" s="87">
        <f>สถิติ!EC22</f>
        <v>0</v>
      </c>
      <c r="DZ11" s="87">
        <f>สถิติ!ED22</f>
        <v>0</v>
      </c>
      <c r="EA11" s="87">
        <f>สถิติ!EE22</f>
        <v>0</v>
      </c>
      <c r="EB11" s="87">
        <f>สถิติ!EF22</f>
        <v>0</v>
      </c>
      <c r="EC11" s="87">
        <f>สถิติ!EG22</f>
        <v>0</v>
      </c>
      <c r="ED11" s="87">
        <f>สถิติ!EH22</f>
        <v>0</v>
      </c>
      <c r="EE11" s="87">
        <f>สถิติ!EI22</f>
        <v>0</v>
      </c>
      <c r="EF11" s="87">
        <f>สถิติ!EJ22</f>
        <v>0</v>
      </c>
      <c r="EG11" s="87">
        <f>สถิติ!EK22</f>
        <v>0</v>
      </c>
      <c r="EH11" s="87">
        <f>สถิติ!EL22</f>
        <v>0</v>
      </c>
      <c r="EI11" s="87">
        <f>สถิติ!EM22</f>
        <v>0</v>
      </c>
      <c r="EJ11" s="87">
        <f>สถิติ!EN22</f>
        <v>0</v>
      </c>
      <c r="EK11" s="87">
        <f>สถิติ!EO22</f>
        <v>0</v>
      </c>
      <c r="EL11" s="87">
        <f>สถิติ!EP22</f>
        <v>0</v>
      </c>
      <c r="EM11" s="87">
        <f>สถิติ!EQ22</f>
        <v>0</v>
      </c>
      <c r="EN11" s="87">
        <f>สถิติ!ER22</f>
        <v>0</v>
      </c>
      <c r="EO11" s="87">
        <f>สถิติ!ES22</f>
        <v>0</v>
      </c>
      <c r="EP11" s="87">
        <f>สถิติ!ET22</f>
        <v>0</v>
      </c>
      <c r="EQ11" s="87">
        <f>สถิติ!EU22</f>
        <v>0</v>
      </c>
      <c r="ER11" s="87">
        <f>สถิติ!EV22</f>
        <v>0</v>
      </c>
      <c r="ES11" s="87">
        <f>สถิติ!EW22</f>
        <v>0</v>
      </c>
      <c r="ET11" s="87">
        <f>สถิติ!EX22</f>
        <v>0</v>
      </c>
      <c r="EU11" s="87">
        <f>สถิติ!EY22</f>
        <v>0</v>
      </c>
      <c r="EV11" s="87">
        <f>สถิติ!EZ22</f>
        <v>0</v>
      </c>
      <c r="EW11" s="87">
        <f>สถิติ!FA22</f>
        <v>0</v>
      </c>
      <c r="EX11" s="87">
        <f>สถิติ!FB22</f>
        <v>0</v>
      </c>
      <c r="EY11" s="87">
        <f>สถิติ!FC22</f>
        <v>0</v>
      </c>
      <c r="EZ11" s="87">
        <f>สถิติ!FD22</f>
        <v>0</v>
      </c>
      <c r="FA11" s="87">
        <f>สถิติ!FE22</f>
        <v>0</v>
      </c>
      <c r="FB11" s="87">
        <f>สถิติ!FF22</f>
        <v>0</v>
      </c>
      <c r="FC11" s="87">
        <f>สถิติ!FG22</f>
        <v>0</v>
      </c>
      <c r="FD11" s="87">
        <f>สถิติ!FH22</f>
        <v>0</v>
      </c>
      <c r="FE11" s="87">
        <f>สถิติ!FI22</f>
        <v>0</v>
      </c>
      <c r="FF11" s="87">
        <f>สถิติ!FJ22</f>
        <v>0</v>
      </c>
      <c r="FG11" s="87">
        <f>สถิติ!FK22</f>
        <v>0</v>
      </c>
      <c r="FH11" s="87">
        <f>สถิติ!FL22</f>
        <v>0</v>
      </c>
      <c r="FI11" s="87">
        <f>สถิติ!FM22</f>
        <v>0</v>
      </c>
      <c r="FJ11" s="87">
        <f>สถิติ!FN22</f>
        <v>0</v>
      </c>
      <c r="FK11" s="87">
        <f>สถิติ!FO22</f>
        <v>0</v>
      </c>
      <c r="FL11" s="87">
        <f>สถิติ!FP22</f>
        <v>0</v>
      </c>
      <c r="FM11" s="87">
        <f>สถิติ!FQ22</f>
        <v>0</v>
      </c>
      <c r="FN11" s="87">
        <f>สถิติ!FR22</f>
        <v>0</v>
      </c>
      <c r="FO11" s="87">
        <f>สถิติ!FS22</f>
        <v>0</v>
      </c>
      <c r="FP11" s="87">
        <f>สถิติ!FT22</f>
        <v>0</v>
      </c>
      <c r="FQ11" s="87">
        <f>สถิติ!FU22</f>
        <v>0</v>
      </c>
      <c r="FR11" s="87">
        <f>สถิติ!FV22</f>
        <v>0</v>
      </c>
      <c r="FS11" s="87">
        <f>สถิติ!FW22</f>
        <v>0</v>
      </c>
      <c r="FT11" s="87">
        <f>สถิติ!FX22</f>
        <v>0</v>
      </c>
      <c r="FU11" s="87">
        <f>สถิติ!FY22</f>
        <v>0</v>
      </c>
      <c r="FV11" s="87">
        <f>สถิติ!FZ22</f>
        <v>0</v>
      </c>
      <c r="FW11" s="87">
        <f>สถิติ!GA22</f>
        <v>0</v>
      </c>
      <c r="FX11" s="87">
        <f>สถิติ!GB22</f>
        <v>0</v>
      </c>
      <c r="FY11" s="87">
        <f>สถิติ!GC22</f>
        <v>0</v>
      </c>
      <c r="FZ11" s="87">
        <f>สถิติ!GD22</f>
        <v>0</v>
      </c>
      <c r="GA11" s="87">
        <f>สถิติ!GE22</f>
        <v>0</v>
      </c>
      <c r="GB11" s="87">
        <f>สถิติ!GF22</f>
        <v>0</v>
      </c>
      <c r="GC11" s="87">
        <f>สถิติ!GG22</f>
        <v>0</v>
      </c>
      <c r="GD11" s="87">
        <f>สถิติ!GH22</f>
        <v>0</v>
      </c>
      <c r="GE11" s="87">
        <f>สถิติ!GI22</f>
        <v>0</v>
      </c>
      <c r="GF11" s="87">
        <f>สถิติ!GJ22</f>
        <v>0</v>
      </c>
      <c r="GG11" s="87">
        <f>สถิติ!GK22</f>
        <v>0</v>
      </c>
      <c r="GH11" s="87">
        <f>สถิติ!GL22</f>
        <v>0</v>
      </c>
      <c r="GI11" s="87">
        <f>สถิติ!GM22</f>
        <v>0</v>
      </c>
      <c r="GJ11" s="87">
        <f>สถิติ!GN22</f>
        <v>0</v>
      </c>
      <c r="GK11" s="87">
        <f>สถิติ!GO22</f>
        <v>0</v>
      </c>
      <c r="GL11" s="87">
        <f>สถิติ!GP22</f>
        <v>0</v>
      </c>
      <c r="GM11" s="87">
        <f>สถิติ!GQ22</f>
        <v>0</v>
      </c>
      <c r="GN11" s="87">
        <f>สถิติ!GR22</f>
        <v>0</v>
      </c>
      <c r="GO11" s="87">
        <f>สถิติ!GS22</f>
        <v>0</v>
      </c>
      <c r="GP11" s="87">
        <f>สถิติ!GT22</f>
        <v>0</v>
      </c>
      <c r="GQ11" s="87">
        <f>สถิติ!GU22</f>
        <v>0</v>
      </c>
      <c r="GR11" s="87">
        <f>สถิติ!GV22</f>
        <v>0</v>
      </c>
      <c r="GS11" s="87">
        <f>สถิติ!GW22</f>
        <v>0</v>
      </c>
      <c r="GT11" s="87">
        <f>สถิติ!GX22</f>
        <v>0</v>
      </c>
      <c r="GU11" s="87">
        <f>สถิติ!GY22</f>
        <v>0</v>
      </c>
      <c r="GV11" s="87">
        <f>สถิติ!GZ22</f>
        <v>0</v>
      </c>
      <c r="GW11" s="87">
        <f>สถิติ!HA22</f>
        <v>0</v>
      </c>
      <c r="GX11" s="87">
        <f>สถิติ!HB22</f>
        <v>0</v>
      </c>
      <c r="GY11" s="87">
        <f>สถิติ!HC22</f>
        <v>0</v>
      </c>
      <c r="GZ11" s="87">
        <f>สถิติ!HD22</f>
        <v>0</v>
      </c>
      <c r="HA11" s="87">
        <f>สถิติ!HE22</f>
        <v>0</v>
      </c>
      <c r="HB11" s="87">
        <f>สถิติ!HF22</f>
        <v>0</v>
      </c>
      <c r="HC11" s="87">
        <f>สถิติ!HG22</f>
        <v>0</v>
      </c>
      <c r="HD11" s="87">
        <f>สถิติ!HH22</f>
        <v>0</v>
      </c>
      <c r="HE11" s="87">
        <f>สถิติ!HI22</f>
        <v>0</v>
      </c>
      <c r="HF11" s="87">
        <f>สถิติ!HJ22</f>
        <v>0</v>
      </c>
      <c r="HG11" s="87">
        <f>สถิติ!HK22</f>
        <v>0</v>
      </c>
      <c r="HH11" s="87">
        <f>สถิติ!HL22</f>
        <v>0</v>
      </c>
      <c r="HI11" s="87">
        <f>สถิติ!HM22</f>
        <v>0</v>
      </c>
      <c r="HJ11" s="87">
        <f>สถิติ!HN22</f>
        <v>0</v>
      </c>
      <c r="HK11" s="87">
        <f>สถิติ!HO22</f>
        <v>0</v>
      </c>
      <c r="HL11" s="87">
        <f>สถิติ!HP22</f>
        <v>0</v>
      </c>
      <c r="HM11" s="87">
        <f>สถิติ!HQ22</f>
        <v>0</v>
      </c>
      <c r="HN11" s="87">
        <f>สถิติ!HR22</f>
        <v>0</v>
      </c>
      <c r="HO11" s="87">
        <f>สถิติ!HS22</f>
        <v>0</v>
      </c>
      <c r="HP11" s="87">
        <f>สถิติ!HT22</f>
        <v>0</v>
      </c>
      <c r="HQ11" s="87">
        <f>สถิติ!HU22</f>
        <v>0</v>
      </c>
      <c r="HR11" s="87">
        <f>สถิติ!HV22</f>
        <v>0</v>
      </c>
      <c r="HS11" s="87">
        <f>สถิติ!HW22</f>
        <v>0</v>
      </c>
      <c r="HT11" s="87">
        <f>สถิติ!HX22</f>
        <v>0</v>
      </c>
      <c r="HU11" s="87">
        <f>สถิติ!HY22</f>
        <v>0</v>
      </c>
      <c r="HV11" s="87">
        <f>สถิติ!HZ22</f>
        <v>0</v>
      </c>
      <c r="HW11" s="87">
        <f>สถิติ!IA22</f>
        <v>0</v>
      </c>
      <c r="HX11" s="87">
        <f>สถิติ!IB22</f>
        <v>0</v>
      </c>
      <c r="HY11" s="87">
        <f>สถิติ!IC22</f>
        <v>0</v>
      </c>
      <c r="HZ11" s="87">
        <f>สถิติ!ID22</f>
        <v>0</v>
      </c>
      <c r="IA11" s="87">
        <f>สถิติ!IE22</f>
        <v>0</v>
      </c>
      <c r="IB11" s="87">
        <f>สถิติ!IF22</f>
        <v>0</v>
      </c>
      <c r="IC11" s="87">
        <f>สถิติ!IG22</f>
        <v>0</v>
      </c>
      <c r="ID11" s="87">
        <f>สถิติ!IH22</f>
        <v>0</v>
      </c>
      <c r="IE11" s="87">
        <f>สถิติ!II22</f>
        <v>0</v>
      </c>
      <c r="IF11" s="87">
        <f>สถิติ!IJ22</f>
        <v>0</v>
      </c>
      <c r="IG11" s="87">
        <f>สถิติ!IK22</f>
        <v>0</v>
      </c>
      <c r="IH11" s="87">
        <f>สถิติ!IL22</f>
        <v>0</v>
      </c>
      <c r="II11" s="87">
        <f>สถิติ!IM22</f>
        <v>0</v>
      </c>
      <c r="IJ11" s="87">
        <f>สถิติ!IN22</f>
        <v>0</v>
      </c>
      <c r="IK11" s="87">
        <f>สถิติ!IO22</f>
        <v>0</v>
      </c>
      <c r="IL11" s="87">
        <f>สถิติ!IP22</f>
        <v>0</v>
      </c>
      <c r="IM11" s="87">
        <f>สถิติ!IQ22</f>
        <v>0</v>
      </c>
      <c r="IN11" s="87">
        <f>สถิติ!IR22</f>
        <v>0</v>
      </c>
      <c r="IO11" s="87">
        <f>สถิติ!IS22</f>
        <v>0</v>
      </c>
      <c r="IP11" s="87">
        <f>สถิติ!IT22</f>
        <v>0</v>
      </c>
      <c r="IQ11" s="87">
        <f>สถิติ!IU22</f>
        <v>0</v>
      </c>
      <c r="IR11" s="87">
        <f>สถิติ!IV22</f>
        <v>0</v>
      </c>
      <c r="IS11" s="87" t="e">
        <f>สถิติ!#REF!</f>
        <v>#REF!</v>
      </c>
      <c r="IT11" s="87" t="e">
        <f>สถิติ!#REF!</f>
        <v>#REF!</v>
      </c>
      <c r="IU11" s="87" t="e">
        <f>สถิติ!#REF!</f>
        <v>#REF!</v>
      </c>
      <c r="IV11" s="87" t="e">
        <f>สถิติ!#REF!</f>
        <v>#REF!</v>
      </c>
    </row>
    <row r="12" spans="1:256" s="87" customFormat="1" ht="21.75" x14ac:dyDescent="0.5">
      <c r="A12" s="94" t="str">
        <f>สถิติ!A5</f>
        <v>คณะวิทยาศาสตร์</v>
      </c>
      <c r="B12" s="96">
        <f>สถิติ!B5</f>
        <v>95</v>
      </c>
      <c r="C12" s="96">
        <f>สถิติ!C5</f>
        <v>4</v>
      </c>
      <c r="D12" s="96">
        <f>สถิติ!D5</f>
        <v>0</v>
      </c>
      <c r="E12" s="96">
        <f>สถิติ!E5</f>
        <v>0</v>
      </c>
      <c r="F12" s="96" t="e">
        <f>สถิติ!F5</f>
        <v>#REF!</v>
      </c>
      <c r="G12" s="96" t="e">
        <f>สถิติ!G5</f>
        <v>#REF!</v>
      </c>
      <c r="H12" s="96" t="e">
        <f>สถิติ!H5</f>
        <v>#REF!</v>
      </c>
      <c r="I12" s="129" t="e">
        <f>สถิติ!I5</f>
        <v>#REF!</v>
      </c>
      <c r="J12" s="96" t="e">
        <f>สถิติ!J5</f>
        <v>#REF!</v>
      </c>
      <c r="K12" s="96" t="e">
        <f>สถิติ!K5</f>
        <v>#REF!</v>
      </c>
      <c r="L12" s="96" t="e">
        <f>สถิติ!L5</f>
        <v>#REF!</v>
      </c>
      <c r="M12" s="129" t="e">
        <f>สถิติ!M5</f>
        <v>#REF!</v>
      </c>
      <c r="N12" s="96" t="e">
        <f>สถิติ!N5</f>
        <v>#REF!</v>
      </c>
      <c r="O12" s="96" t="e">
        <f>สถิติ!O5</f>
        <v>#REF!</v>
      </c>
      <c r="P12" s="96" t="e">
        <f>สถิติ!P5</f>
        <v>#REF!</v>
      </c>
      <c r="Q12" s="129" t="e">
        <f>สถิติ!Q5</f>
        <v>#REF!</v>
      </c>
      <c r="R12" s="96" t="e">
        <f>สถิติ!R5</f>
        <v>#REF!</v>
      </c>
      <c r="S12" s="96" t="e">
        <f>สถิติ!S5</f>
        <v>#REF!</v>
      </c>
      <c r="T12" s="96" t="e">
        <f>สถิติ!T5</f>
        <v>#REF!</v>
      </c>
      <c r="U12" s="129" t="e">
        <f>สถิติ!U5</f>
        <v>#REF!</v>
      </c>
      <c r="V12" s="96" t="e">
        <f>สถิติ!V5</f>
        <v>#REF!</v>
      </c>
      <c r="W12" s="96" t="e">
        <f>สถิติ!W5</f>
        <v>#REF!</v>
      </c>
      <c r="X12" s="96" t="e">
        <f t="shared" si="0"/>
        <v>#REF!</v>
      </c>
      <c r="Y12" s="96" t="e">
        <f t="shared" si="1"/>
        <v>#REF!</v>
      </c>
      <c r="Z12" s="96" t="e">
        <f t="shared" si="2"/>
        <v>#REF!</v>
      </c>
      <c r="AA12" s="129" t="e">
        <f>สถิติ!AA5</f>
        <v>#REF!</v>
      </c>
      <c r="AB12" s="100"/>
      <c r="AC12" s="87">
        <f>สถิติ!AG5</f>
        <v>0</v>
      </c>
      <c r="AD12" s="132" t="e">
        <f>สถิติ!AH5</f>
        <v>#REF!</v>
      </c>
      <c r="AE12" s="133" t="e">
        <f>สถิติ!AI5</f>
        <v>#REF!</v>
      </c>
      <c r="AF12" s="132" t="e">
        <f>สถิติ!AJ5</f>
        <v>#REF!</v>
      </c>
      <c r="AG12" s="133" t="e">
        <f>สถิติ!AK5</f>
        <v>#REF!</v>
      </c>
      <c r="AH12" s="136">
        <f>สถิติ!AL5</f>
        <v>0</v>
      </c>
      <c r="AI12" s="137">
        <f>สถิติ!AM5</f>
        <v>0</v>
      </c>
      <c r="AJ12" s="87">
        <f>สถิติ!AN5</f>
        <v>0</v>
      </c>
      <c r="AK12" s="87">
        <f>สถิติ!AO5</f>
        <v>0</v>
      </c>
      <c r="AL12" s="87">
        <f>สถิติ!AP5</f>
        <v>0</v>
      </c>
      <c r="AM12" s="87">
        <f>สถิติ!AQ5</f>
        <v>0</v>
      </c>
      <c r="AN12" s="87">
        <f>สถิติ!AR5</f>
        <v>0</v>
      </c>
      <c r="AO12" s="87">
        <f>สถิติ!AS5</f>
        <v>0</v>
      </c>
      <c r="AP12" s="87">
        <f>สถิติ!AT5</f>
        <v>0</v>
      </c>
      <c r="AQ12" s="87">
        <f>สถิติ!AU5</f>
        <v>0</v>
      </c>
      <c r="AR12" s="87">
        <f>สถิติ!AV5</f>
        <v>0</v>
      </c>
      <c r="AS12" s="87">
        <f>สถิติ!AW5</f>
        <v>0</v>
      </c>
      <c r="AT12" s="87">
        <f>สถิติ!AX5</f>
        <v>0</v>
      </c>
      <c r="AU12" s="87">
        <f>สถิติ!AY5</f>
        <v>0</v>
      </c>
      <c r="AV12" s="87">
        <f>สถิติ!AZ5</f>
        <v>0</v>
      </c>
      <c r="AW12" s="87">
        <f>สถิติ!BA5</f>
        <v>0</v>
      </c>
      <c r="AX12" s="87">
        <f>สถิติ!BB5</f>
        <v>0</v>
      </c>
      <c r="AY12" s="87">
        <f>สถิติ!BC5</f>
        <v>0</v>
      </c>
      <c r="AZ12" s="87">
        <f>สถิติ!BD5</f>
        <v>0</v>
      </c>
      <c r="BA12" s="87">
        <f>สถิติ!BE5</f>
        <v>0</v>
      </c>
      <c r="BB12" s="87">
        <f>สถิติ!BF5</f>
        <v>0</v>
      </c>
      <c r="BC12" s="87">
        <f>สถิติ!BG5</f>
        <v>0</v>
      </c>
      <c r="BD12" s="87">
        <f>สถิติ!BH5</f>
        <v>0</v>
      </c>
      <c r="BE12" s="87">
        <f>สถิติ!BI5</f>
        <v>0</v>
      </c>
      <c r="BF12" s="87">
        <f>สถิติ!BJ5</f>
        <v>0</v>
      </c>
      <c r="BG12" s="87">
        <f>สถิติ!BK5</f>
        <v>0</v>
      </c>
      <c r="BH12" s="87">
        <f>สถิติ!BL5</f>
        <v>0</v>
      </c>
      <c r="BI12" s="87">
        <f>สถิติ!BM5</f>
        <v>0</v>
      </c>
      <c r="BJ12" s="87">
        <f>สถิติ!BN5</f>
        <v>0</v>
      </c>
      <c r="BK12" s="87">
        <f>สถิติ!BO5</f>
        <v>0</v>
      </c>
      <c r="BL12" s="87">
        <f>สถิติ!BP5</f>
        <v>0</v>
      </c>
      <c r="BM12" s="87">
        <f>สถิติ!BQ5</f>
        <v>0</v>
      </c>
      <c r="BN12" s="87">
        <f>สถิติ!BR5</f>
        <v>0</v>
      </c>
      <c r="BO12" s="87">
        <f>สถิติ!BS5</f>
        <v>0</v>
      </c>
      <c r="BP12" s="87">
        <f>สถิติ!BT5</f>
        <v>0</v>
      </c>
      <c r="BQ12" s="87">
        <f>สถิติ!BU5</f>
        <v>0</v>
      </c>
      <c r="BR12" s="87">
        <f>สถิติ!BV5</f>
        <v>0</v>
      </c>
      <c r="BS12" s="87">
        <f>สถิติ!BW5</f>
        <v>0</v>
      </c>
      <c r="BT12" s="87">
        <f>สถิติ!BX5</f>
        <v>0</v>
      </c>
      <c r="BU12" s="87">
        <f>สถิติ!BY5</f>
        <v>0</v>
      </c>
      <c r="BV12" s="87">
        <f>สถิติ!BZ5</f>
        <v>0</v>
      </c>
      <c r="BW12" s="87">
        <f>สถิติ!CA5</f>
        <v>0</v>
      </c>
      <c r="BX12" s="87">
        <f>สถิติ!CB5</f>
        <v>0</v>
      </c>
      <c r="BY12" s="87">
        <f>สถิติ!CC5</f>
        <v>0</v>
      </c>
      <c r="BZ12" s="87">
        <f>สถิติ!CD5</f>
        <v>0</v>
      </c>
      <c r="CA12" s="87">
        <f>สถิติ!CE5</f>
        <v>0</v>
      </c>
      <c r="CB12" s="87">
        <f>สถิติ!CF5</f>
        <v>0</v>
      </c>
      <c r="CC12" s="87">
        <f>สถิติ!CG5</f>
        <v>0</v>
      </c>
      <c r="CD12" s="87">
        <f>สถิติ!CH5</f>
        <v>0</v>
      </c>
      <c r="CE12" s="87">
        <f>สถิติ!CI5</f>
        <v>0</v>
      </c>
      <c r="CF12" s="87">
        <f>สถิติ!CJ5</f>
        <v>0</v>
      </c>
      <c r="CG12" s="87">
        <f>สถิติ!CK5</f>
        <v>0</v>
      </c>
      <c r="CH12" s="87">
        <f>สถิติ!CL5</f>
        <v>0</v>
      </c>
      <c r="CI12" s="87">
        <f>สถิติ!CM5</f>
        <v>0</v>
      </c>
      <c r="CJ12" s="87">
        <f>สถิติ!CN5</f>
        <v>0</v>
      </c>
      <c r="CK12" s="87">
        <f>สถิติ!CO5</f>
        <v>0</v>
      </c>
      <c r="CL12" s="87">
        <f>สถิติ!CP5</f>
        <v>0</v>
      </c>
      <c r="CM12" s="87">
        <f>สถิติ!CQ5</f>
        <v>0</v>
      </c>
      <c r="CN12" s="87">
        <f>สถิติ!CR5</f>
        <v>0</v>
      </c>
      <c r="CO12" s="87">
        <f>สถิติ!CS5</f>
        <v>0</v>
      </c>
      <c r="CP12" s="87">
        <f>สถิติ!CT5</f>
        <v>0</v>
      </c>
      <c r="CQ12" s="87">
        <f>สถิติ!CU5</f>
        <v>0</v>
      </c>
      <c r="CR12" s="87">
        <f>สถิติ!CV5</f>
        <v>0</v>
      </c>
      <c r="CS12" s="87">
        <f>สถิติ!CW5</f>
        <v>0</v>
      </c>
      <c r="CT12" s="87">
        <f>สถิติ!CX5</f>
        <v>0</v>
      </c>
      <c r="CU12" s="87">
        <f>สถิติ!CY5</f>
        <v>0</v>
      </c>
      <c r="CV12" s="87">
        <f>สถิติ!CZ5</f>
        <v>0</v>
      </c>
      <c r="CW12" s="87">
        <f>สถิติ!DA5</f>
        <v>0</v>
      </c>
      <c r="CX12" s="87">
        <f>สถิติ!DB5</f>
        <v>0</v>
      </c>
      <c r="CY12" s="87">
        <f>สถิติ!DC5</f>
        <v>0</v>
      </c>
      <c r="CZ12" s="87">
        <f>สถิติ!DD5</f>
        <v>0</v>
      </c>
      <c r="DA12" s="87">
        <f>สถิติ!DE5</f>
        <v>0</v>
      </c>
      <c r="DB12" s="87">
        <f>สถิติ!DF5</f>
        <v>0</v>
      </c>
      <c r="DC12" s="87">
        <f>สถิติ!DG5</f>
        <v>0</v>
      </c>
      <c r="DD12" s="87">
        <f>สถิติ!DH5</f>
        <v>0</v>
      </c>
      <c r="DE12" s="87">
        <f>สถิติ!DI5</f>
        <v>0</v>
      </c>
      <c r="DF12" s="87">
        <f>สถิติ!DJ5</f>
        <v>0</v>
      </c>
      <c r="DG12" s="87">
        <f>สถิติ!DK5</f>
        <v>0</v>
      </c>
      <c r="DH12" s="87">
        <f>สถิติ!DL5</f>
        <v>0</v>
      </c>
      <c r="DI12" s="87">
        <f>สถิติ!DM5</f>
        <v>0</v>
      </c>
      <c r="DJ12" s="87">
        <f>สถิติ!DN5</f>
        <v>0</v>
      </c>
      <c r="DK12" s="87">
        <f>สถิติ!DO5</f>
        <v>0</v>
      </c>
      <c r="DL12" s="87">
        <f>สถิติ!DP5</f>
        <v>0</v>
      </c>
      <c r="DM12" s="87">
        <f>สถิติ!DQ5</f>
        <v>0</v>
      </c>
      <c r="DN12" s="87">
        <f>สถิติ!DR5</f>
        <v>0</v>
      </c>
      <c r="DO12" s="87">
        <f>สถิติ!DS5</f>
        <v>0</v>
      </c>
      <c r="DP12" s="87">
        <f>สถิติ!DT5</f>
        <v>0</v>
      </c>
      <c r="DQ12" s="87">
        <f>สถิติ!DU5</f>
        <v>0</v>
      </c>
      <c r="DR12" s="87">
        <f>สถิติ!DV5</f>
        <v>0</v>
      </c>
      <c r="DS12" s="87">
        <f>สถิติ!DW5</f>
        <v>0</v>
      </c>
      <c r="DT12" s="87">
        <f>สถิติ!DX5</f>
        <v>0</v>
      </c>
      <c r="DU12" s="87">
        <f>สถิติ!DY5</f>
        <v>0</v>
      </c>
      <c r="DV12" s="87">
        <f>สถิติ!DZ5</f>
        <v>0</v>
      </c>
      <c r="DW12" s="87">
        <f>สถิติ!EA5</f>
        <v>0</v>
      </c>
      <c r="DX12" s="87">
        <f>สถิติ!EB5</f>
        <v>0</v>
      </c>
      <c r="DY12" s="87">
        <f>สถิติ!EC5</f>
        <v>0</v>
      </c>
      <c r="DZ12" s="87">
        <f>สถิติ!ED5</f>
        <v>0</v>
      </c>
      <c r="EA12" s="87">
        <f>สถิติ!EE5</f>
        <v>0</v>
      </c>
      <c r="EB12" s="87">
        <f>สถิติ!EF5</f>
        <v>0</v>
      </c>
      <c r="EC12" s="87">
        <f>สถิติ!EG5</f>
        <v>0</v>
      </c>
      <c r="ED12" s="87">
        <f>สถิติ!EH5</f>
        <v>0</v>
      </c>
      <c r="EE12" s="87">
        <f>สถิติ!EI5</f>
        <v>0</v>
      </c>
      <c r="EF12" s="87">
        <f>สถิติ!EJ5</f>
        <v>0</v>
      </c>
      <c r="EG12" s="87">
        <f>สถิติ!EK5</f>
        <v>0</v>
      </c>
      <c r="EH12" s="87">
        <f>สถิติ!EL5</f>
        <v>0</v>
      </c>
      <c r="EI12" s="87">
        <f>สถิติ!EM5</f>
        <v>0</v>
      </c>
      <c r="EJ12" s="87">
        <f>สถิติ!EN5</f>
        <v>0</v>
      </c>
      <c r="EK12" s="87">
        <f>สถิติ!EO5</f>
        <v>0</v>
      </c>
      <c r="EL12" s="87">
        <f>สถิติ!EP5</f>
        <v>0</v>
      </c>
      <c r="EM12" s="87">
        <f>สถิติ!EQ5</f>
        <v>0</v>
      </c>
      <c r="EN12" s="87">
        <f>สถิติ!ER5</f>
        <v>0</v>
      </c>
      <c r="EO12" s="87">
        <f>สถิติ!ES5</f>
        <v>0</v>
      </c>
      <c r="EP12" s="87">
        <f>สถิติ!ET5</f>
        <v>0</v>
      </c>
      <c r="EQ12" s="87">
        <f>สถิติ!EU5</f>
        <v>0</v>
      </c>
      <c r="ER12" s="87">
        <f>สถิติ!EV5</f>
        <v>0</v>
      </c>
      <c r="ES12" s="87">
        <f>สถิติ!EW5</f>
        <v>0</v>
      </c>
      <c r="ET12" s="87">
        <f>สถิติ!EX5</f>
        <v>0</v>
      </c>
      <c r="EU12" s="87">
        <f>สถิติ!EY5</f>
        <v>0</v>
      </c>
      <c r="EV12" s="87">
        <f>สถิติ!EZ5</f>
        <v>0</v>
      </c>
      <c r="EW12" s="87">
        <f>สถิติ!FA5</f>
        <v>0</v>
      </c>
      <c r="EX12" s="87">
        <f>สถิติ!FB5</f>
        <v>0</v>
      </c>
      <c r="EY12" s="87">
        <f>สถิติ!FC5</f>
        <v>0</v>
      </c>
      <c r="EZ12" s="87">
        <f>สถิติ!FD5</f>
        <v>0</v>
      </c>
      <c r="FA12" s="87">
        <f>สถิติ!FE5</f>
        <v>0</v>
      </c>
      <c r="FB12" s="87">
        <f>สถิติ!FF5</f>
        <v>0</v>
      </c>
      <c r="FC12" s="87">
        <f>สถิติ!FG5</f>
        <v>0</v>
      </c>
      <c r="FD12" s="87">
        <f>สถิติ!FH5</f>
        <v>0</v>
      </c>
      <c r="FE12" s="87">
        <f>สถิติ!FI5</f>
        <v>0</v>
      </c>
      <c r="FF12" s="87">
        <f>สถิติ!FJ5</f>
        <v>0</v>
      </c>
      <c r="FG12" s="87">
        <f>สถิติ!FK5</f>
        <v>0</v>
      </c>
      <c r="FH12" s="87">
        <f>สถิติ!FL5</f>
        <v>0</v>
      </c>
      <c r="FI12" s="87">
        <f>สถิติ!FM5</f>
        <v>0</v>
      </c>
      <c r="FJ12" s="87">
        <f>สถิติ!FN5</f>
        <v>0</v>
      </c>
      <c r="FK12" s="87">
        <f>สถิติ!FO5</f>
        <v>0</v>
      </c>
      <c r="FL12" s="87">
        <f>สถิติ!FP5</f>
        <v>0</v>
      </c>
      <c r="FM12" s="87">
        <f>สถิติ!FQ5</f>
        <v>0</v>
      </c>
      <c r="FN12" s="87">
        <f>สถิติ!FR5</f>
        <v>0</v>
      </c>
      <c r="FO12" s="87">
        <f>สถิติ!FS5</f>
        <v>0</v>
      </c>
      <c r="FP12" s="87">
        <f>สถิติ!FT5</f>
        <v>0</v>
      </c>
      <c r="FQ12" s="87">
        <f>สถิติ!FU5</f>
        <v>0</v>
      </c>
      <c r="FR12" s="87">
        <f>สถิติ!FV5</f>
        <v>0</v>
      </c>
      <c r="FS12" s="87">
        <f>สถิติ!FW5</f>
        <v>0</v>
      </c>
      <c r="FT12" s="87">
        <f>สถิติ!FX5</f>
        <v>0</v>
      </c>
      <c r="FU12" s="87">
        <f>สถิติ!FY5</f>
        <v>0</v>
      </c>
      <c r="FV12" s="87">
        <f>สถิติ!FZ5</f>
        <v>0</v>
      </c>
      <c r="FW12" s="87">
        <f>สถิติ!GA5</f>
        <v>0</v>
      </c>
      <c r="FX12" s="87">
        <f>สถิติ!GB5</f>
        <v>0</v>
      </c>
      <c r="FY12" s="87">
        <f>สถิติ!GC5</f>
        <v>0</v>
      </c>
      <c r="FZ12" s="87">
        <f>สถิติ!GD5</f>
        <v>0</v>
      </c>
      <c r="GA12" s="87">
        <f>สถิติ!GE5</f>
        <v>0</v>
      </c>
      <c r="GB12" s="87">
        <f>สถิติ!GF5</f>
        <v>0</v>
      </c>
      <c r="GC12" s="87">
        <f>สถิติ!GG5</f>
        <v>0</v>
      </c>
      <c r="GD12" s="87">
        <f>สถิติ!GH5</f>
        <v>0</v>
      </c>
      <c r="GE12" s="87">
        <f>สถิติ!GI5</f>
        <v>0</v>
      </c>
      <c r="GF12" s="87">
        <f>สถิติ!GJ5</f>
        <v>0</v>
      </c>
      <c r="GG12" s="87">
        <f>สถิติ!GK5</f>
        <v>0</v>
      </c>
      <c r="GH12" s="87">
        <f>สถิติ!GL5</f>
        <v>0</v>
      </c>
      <c r="GI12" s="87">
        <f>สถิติ!GM5</f>
        <v>0</v>
      </c>
      <c r="GJ12" s="87">
        <f>สถิติ!GN5</f>
        <v>0</v>
      </c>
      <c r="GK12" s="87">
        <f>สถิติ!GO5</f>
        <v>0</v>
      </c>
      <c r="GL12" s="87">
        <f>สถิติ!GP5</f>
        <v>0</v>
      </c>
      <c r="GM12" s="87">
        <f>สถิติ!GQ5</f>
        <v>0</v>
      </c>
      <c r="GN12" s="87">
        <f>สถิติ!GR5</f>
        <v>0</v>
      </c>
      <c r="GO12" s="87">
        <f>สถิติ!GS5</f>
        <v>0</v>
      </c>
      <c r="GP12" s="87">
        <f>สถิติ!GT5</f>
        <v>0</v>
      </c>
      <c r="GQ12" s="87">
        <f>สถิติ!GU5</f>
        <v>0</v>
      </c>
      <c r="GR12" s="87">
        <f>สถิติ!GV5</f>
        <v>0</v>
      </c>
      <c r="GS12" s="87">
        <f>สถิติ!GW5</f>
        <v>0</v>
      </c>
      <c r="GT12" s="87">
        <f>สถิติ!GX5</f>
        <v>0</v>
      </c>
      <c r="GU12" s="87">
        <f>สถิติ!GY5</f>
        <v>0</v>
      </c>
      <c r="GV12" s="87">
        <f>สถิติ!GZ5</f>
        <v>0</v>
      </c>
      <c r="GW12" s="87">
        <f>สถิติ!HA5</f>
        <v>0</v>
      </c>
      <c r="GX12" s="87">
        <f>สถิติ!HB5</f>
        <v>0</v>
      </c>
      <c r="GY12" s="87">
        <f>สถิติ!HC5</f>
        <v>0</v>
      </c>
      <c r="GZ12" s="87">
        <f>สถิติ!HD5</f>
        <v>0</v>
      </c>
      <c r="HA12" s="87">
        <f>สถิติ!HE5</f>
        <v>0</v>
      </c>
      <c r="HB12" s="87">
        <f>สถิติ!HF5</f>
        <v>0</v>
      </c>
      <c r="HC12" s="87">
        <f>สถิติ!HG5</f>
        <v>0</v>
      </c>
      <c r="HD12" s="87">
        <f>สถิติ!HH5</f>
        <v>0</v>
      </c>
      <c r="HE12" s="87">
        <f>สถิติ!HI5</f>
        <v>0</v>
      </c>
      <c r="HF12" s="87">
        <f>สถิติ!HJ5</f>
        <v>0</v>
      </c>
      <c r="HG12" s="87">
        <f>สถิติ!HK5</f>
        <v>0</v>
      </c>
      <c r="HH12" s="87">
        <f>สถิติ!HL5</f>
        <v>0</v>
      </c>
      <c r="HI12" s="87">
        <f>สถิติ!HM5</f>
        <v>0</v>
      </c>
      <c r="HJ12" s="87">
        <f>สถิติ!HN5</f>
        <v>0</v>
      </c>
      <c r="HK12" s="87">
        <f>สถิติ!HO5</f>
        <v>0</v>
      </c>
      <c r="HL12" s="87">
        <f>สถิติ!HP5</f>
        <v>0</v>
      </c>
      <c r="HM12" s="87">
        <f>สถิติ!HQ5</f>
        <v>0</v>
      </c>
      <c r="HN12" s="87">
        <f>สถิติ!HR5</f>
        <v>0</v>
      </c>
      <c r="HO12" s="87">
        <f>สถิติ!HS5</f>
        <v>0</v>
      </c>
      <c r="HP12" s="87">
        <f>สถิติ!HT5</f>
        <v>0</v>
      </c>
      <c r="HQ12" s="87">
        <f>สถิติ!HU5</f>
        <v>0</v>
      </c>
      <c r="HR12" s="87">
        <f>สถิติ!HV5</f>
        <v>0</v>
      </c>
      <c r="HS12" s="87">
        <f>สถิติ!HW5</f>
        <v>0</v>
      </c>
      <c r="HT12" s="87">
        <f>สถิติ!HX5</f>
        <v>0</v>
      </c>
      <c r="HU12" s="87">
        <f>สถิติ!HY5</f>
        <v>0</v>
      </c>
      <c r="HV12" s="87">
        <f>สถิติ!HZ5</f>
        <v>0</v>
      </c>
      <c r="HW12" s="87">
        <f>สถิติ!IA5</f>
        <v>0</v>
      </c>
      <c r="HX12" s="87">
        <f>สถิติ!IB5</f>
        <v>0</v>
      </c>
      <c r="HY12" s="87">
        <f>สถิติ!IC5</f>
        <v>0</v>
      </c>
      <c r="HZ12" s="87">
        <f>สถิติ!ID5</f>
        <v>0</v>
      </c>
      <c r="IA12" s="87">
        <f>สถิติ!IE5</f>
        <v>0</v>
      </c>
      <c r="IB12" s="87">
        <f>สถิติ!IF5</f>
        <v>0</v>
      </c>
      <c r="IC12" s="87">
        <f>สถิติ!IG5</f>
        <v>0</v>
      </c>
      <c r="ID12" s="87">
        <f>สถิติ!IH5</f>
        <v>0</v>
      </c>
      <c r="IE12" s="87">
        <f>สถิติ!II5</f>
        <v>0</v>
      </c>
      <c r="IF12" s="87">
        <f>สถิติ!IJ5</f>
        <v>0</v>
      </c>
      <c r="IG12" s="87">
        <f>สถิติ!IK5</f>
        <v>0</v>
      </c>
      <c r="IH12" s="87">
        <f>สถิติ!IL5</f>
        <v>0</v>
      </c>
      <c r="II12" s="87">
        <f>สถิติ!IM5</f>
        <v>0</v>
      </c>
      <c r="IJ12" s="87">
        <f>สถิติ!IN5</f>
        <v>0</v>
      </c>
      <c r="IK12" s="87">
        <f>สถิติ!IO5</f>
        <v>0</v>
      </c>
      <c r="IL12" s="87">
        <f>สถิติ!IP5</f>
        <v>0</v>
      </c>
      <c r="IM12" s="87">
        <f>สถิติ!IQ5</f>
        <v>0</v>
      </c>
      <c r="IN12" s="87">
        <f>สถิติ!IR5</f>
        <v>0</v>
      </c>
      <c r="IO12" s="87">
        <f>สถิติ!IS5</f>
        <v>0</v>
      </c>
      <c r="IP12" s="87">
        <f>สถิติ!IT5</f>
        <v>0</v>
      </c>
      <c r="IQ12" s="87">
        <f>สถิติ!IU5</f>
        <v>0</v>
      </c>
      <c r="IR12" s="87">
        <f>สถิติ!IV5</f>
        <v>0</v>
      </c>
      <c r="IS12" s="87" t="e">
        <f>สถิติ!#REF!</f>
        <v>#REF!</v>
      </c>
      <c r="IT12" s="87" t="e">
        <f>สถิติ!#REF!</f>
        <v>#REF!</v>
      </c>
      <c r="IU12" s="87" t="e">
        <f>สถิติ!#REF!</f>
        <v>#REF!</v>
      </c>
      <c r="IV12" s="87" t="e">
        <f>สถิติ!#REF!</f>
        <v>#REF!</v>
      </c>
    </row>
    <row r="13" spans="1:256" s="87" customFormat="1" ht="21.75" x14ac:dyDescent="0.5">
      <c r="A13" s="94" t="str">
        <f>สถิติ!A16</f>
        <v>คณะวิทยาศาสตร์การแพทย์</v>
      </c>
      <c r="B13" s="96">
        <f>สถิติ!B16</f>
        <v>53.5</v>
      </c>
      <c r="C13" s="96">
        <f>สถิติ!C16</f>
        <v>0.5</v>
      </c>
      <c r="D13" s="96">
        <f>สถิติ!D16</f>
        <v>0</v>
      </c>
      <c r="E13" s="96">
        <f>สถิติ!E16</f>
        <v>0</v>
      </c>
      <c r="F13" s="96" t="e">
        <f>สถิติ!F16</f>
        <v>#REF!</v>
      </c>
      <c r="G13" s="96" t="e">
        <f>สถิติ!G16</f>
        <v>#REF!</v>
      </c>
      <c r="H13" s="96" t="e">
        <f>สถิติ!H16</f>
        <v>#REF!</v>
      </c>
      <c r="I13" s="129" t="e">
        <f>สถิติ!I16</f>
        <v>#REF!</v>
      </c>
      <c r="J13" s="96" t="e">
        <f>สถิติ!J16</f>
        <v>#REF!</v>
      </c>
      <c r="K13" s="96" t="e">
        <f>สถิติ!K16</f>
        <v>#REF!</v>
      </c>
      <c r="L13" s="96" t="e">
        <f>สถิติ!L16</f>
        <v>#REF!</v>
      </c>
      <c r="M13" s="129" t="e">
        <f>สถิติ!M16</f>
        <v>#REF!</v>
      </c>
      <c r="N13" s="96" t="e">
        <f>สถิติ!N16</f>
        <v>#REF!</v>
      </c>
      <c r="O13" s="96" t="e">
        <f>สถิติ!O16</f>
        <v>#REF!</v>
      </c>
      <c r="P13" s="96" t="e">
        <f>สถิติ!P16</f>
        <v>#REF!</v>
      </c>
      <c r="Q13" s="129" t="e">
        <f>สถิติ!Q16</f>
        <v>#REF!</v>
      </c>
      <c r="R13" s="96" t="e">
        <f>สถิติ!R16</f>
        <v>#REF!</v>
      </c>
      <c r="S13" s="96" t="e">
        <f>สถิติ!S16</f>
        <v>#REF!</v>
      </c>
      <c r="T13" s="96" t="e">
        <f>สถิติ!T16</f>
        <v>#REF!</v>
      </c>
      <c r="U13" s="129" t="e">
        <f>สถิติ!U16</f>
        <v>#REF!</v>
      </c>
      <c r="V13" s="96" t="e">
        <f>สถิติ!V16</f>
        <v>#REF!</v>
      </c>
      <c r="W13" s="96" t="e">
        <f>สถิติ!W16</f>
        <v>#REF!</v>
      </c>
      <c r="X13" s="96" t="e">
        <f t="shared" si="0"/>
        <v>#REF!</v>
      </c>
      <c r="Y13" s="96" t="e">
        <f t="shared" si="1"/>
        <v>#REF!</v>
      </c>
      <c r="Z13" s="96" t="e">
        <f t="shared" si="2"/>
        <v>#REF!</v>
      </c>
      <c r="AA13" s="129" t="e">
        <f>สถิติ!AA16</f>
        <v>#REF!</v>
      </c>
      <c r="AB13" s="100"/>
      <c r="AC13" s="87">
        <f>สถิติ!AG16</f>
        <v>0</v>
      </c>
      <c r="AD13" s="138" t="e">
        <f>สถิติ!AH16</f>
        <v>#REF!</v>
      </c>
      <c r="AE13" s="136" t="e">
        <f>สถิติ!AI16</f>
        <v>#REF!</v>
      </c>
      <c r="AF13" s="138" t="e">
        <f>สถิติ!AJ16</f>
        <v>#REF!</v>
      </c>
      <c r="AG13" s="136" t="e">
        <f>สถิติ!AK16</f>
        <v>#REF!</v>
      </c>
      <c r="AH13" s="136">
        <f>สถิติ!AL16</f>
        <v>0</v>
      </c>
      <c r="AI13" s="137">
        <f>สถิติ!AM16</f>
        <v>0</v>
      </c>
      <c r="AJ13" s="87">
        <f>สถิติ!AN16</f>
        <v>0</v>
      </c>
      <c r="AK13" s="87">
        <f>สถิติ!AO16</f>
        <v>0</v>
      </c>
      <c r="AL13" s="87">
        <f>สถิติ!AP16</f>
        <v>0</v>
      </c>
      <c r="AM13" s="87">
        <f>สถิติ!AQ16</f>
        <v>0</v>
      </c>
      <c r="AN13" s="87">
        <f>สถิติ!AR16</f>
        <v>0</v>
      </c>
      <c r="AO13" s="87">
        <f>สถิติ!AS16</f>
        <v>0</v>
      </c>
      <c r="AP13" s="87">
        <f>สถิติ!AT16</f>
        <v>0</v>
      </c>
      <c r="AQ13" s="87">
        <f>สถิติ!AU16</f>
        <v>0</v>
      </c>
      <c r="AR13" s="87">
        <f>สถิติ!AV16</f>
        <v>0</v>
      </c>
      <c r="AS13" s="87">
        <f>สถิติ!AW16</f>
        <v>0</v>
      </c>
      <c r="AT13" s="87">
        <f>สถิติ!AX16</f>
        <v>0</v>
      </c>
      <c r="AU13" s="87">
        <f>สถิติ!AY16</f>
        <v>0</v>
      </c>
      <c r="AV13" s="87">
        <f>สถิติ!AZ16</f>
        <v>0</v>
      </c>
      <c r="AW13" s="87">
        <f>สถิติ!BA16</f>
        <v>0</v>
      </c>
      <c r="AX13" s="87">
        <f>สถิติ!BB16</f>
        <v>0</v>
      </c>
      <c r="AY13" s="87">
        <f>สถิติ!BC16</f>
        <v>0</v>
      </c>
      <c r="AZ13" s="87">
        <f>สถิติ!BD16</f>
        <v>0</v>
      </c>
      <c r="BA13" s="87">
        <f>สถิติ!BE16</f>
        <v>0</v>
      </c>
      <c r="BB13" s="87">
        <f>สถิติ!BF16</f>
        <v>0</v>
      </c>
      <c r="BC13" s="87">
        <f>สถิติ!BG16</f>
        <v>0</v>
      </c>
      <c r="BD13" s="87">
        <f>สถิติ!BH16</f>
        <v>0</v>
      </c>
      <c r="BE13" s="87">
        <f>สถิติ!BI16</f>
        <v>0</v>
      </c>
      <c r="BF13" s="87">
        <f>สถิติ!BJ16</f>
        <v>0</v>
      </c>
      <c r="BG13" s="87">
        <f>สถิติ!BK16</f>
        <v>0</v>
      </c>
      <c r="BH13" s="87">
        <f>สถิติ!BL16</f>
        <v>0</v>
      </c>
      <c r="BI13" s="87">
        <f>สถิติ!BM16</f>
        <v>0</v>
      </c>
      <c r="BJ13" s="87">
        <f>สถิติ!BN16</f>
        <v>0</v>
      </c>
      <c r="BK13" s="87">
        <f>สถิติ!BO16</f>
        <v>0</v>
      </c>
      <c r="BL13" s="87">
        <f>สถิติ!BP16</f>
        <v>0</v>
      </c>
      <c r="BM13" s="87">
        <f>สถิติ!BQ16</f>
        <v>0</v>
      </c>
      <c r="BN13" s="87">
        <f>สถิติ!BR16</f>
        <v>0</v>
      </c>
      <c r="BO13" s="87">
        <f>สถิติ!BS16</f>
        <v>0</v>
      </c>
      <c r="BP13" s="87">
        <f>สถิติ!BT16</f>
        <v>0</v>
      </c>
      <c r="BQ13" s="87">
        <f>สถิติ!BU16</f>
        <v>0</v>
      </c>
      <c r="BR13" s="87">
        <f>สถิติ!BV16</f>
        <v>0</v>
      </c>
      <c r="BS13" s="87">
        <f>สถิติ!BW16</f>
        <v>0</v>
      </c>
      <c r="BT13" s="87">
        <f>สถิติ!BX16</f>
        <v>0</v>
      </c>
      <c r="BU13" s="87">
        <f>สถิติ!BY16</f>
        <v>0</v>
      </c>
      <c r="BV13" s="87">
        <f>สถิติ!BZ16</f>
        <v>0</v>
      </c>
      <c r="BW13" s="87">
        <f>สถิติ!CA16</f>
        <v>0</v>
      </c>
      <c r="BX13" s="87">
        <f>สถิติ!CB16</f>
        <v>0</v>
      </c>
      <c r="BY13" s="87">
        <f>สถิติ!CC16</f>
        <v>0</v>
      </c>
      <c r="BZ13" s="87">
        <f>สถิติ!CD16</f>
        <v>0</v>
      </c>
      <c r="CA13" s="87">
        <f>สถิติ!CE16</f>
        <v>0</v>
      </c>
      <c r="CB13" s="87">
        <f>สถิติ!CF16</f>
        <v>0</v>
      </c>
      <c r="CC13" s="87">
        <f>สถิติ!CG16</f>
        <v>0</v>
      </c>
      <c r="CD13" s="87">
        <f>สถิติ!CH16</f>
        <v>0</v>
      </c>
      <c r="CE13" s="87">
        <f>สถิติ!CI16</f>
        <v>0</v>
      </c>
      <c r="CF13" s="87">
        <f>สถิติ!CJ16</f>
        <v>0</v>
      </c>
      <c r="CG13" s="87">
        <f>สถิติ!CK16</f>
        <v>0</v>
      </c>
      <c r="CH13" s="87">
        <f>สถิติ!CL16</f>
        <v>0</v>
      </c>
      <c r="CI13" s="87">
        <f>สถิติ!CM16</f>
        <v>0</v>
      </c>
      <c r="CJ13" s="87">
        <f>สถิติ!CN16</f>
        <v>0</v>
      </c>
      <c r="CK13" s="87">
        <f>สถิติ!CO16</f>
        <v>0</v>
      </c>
      <c r="CL13" s="87">
        <f>สถิติ!CP16</f>
        <v>0</v>
      </c>
      <c r="CM13" s="87">
        <f>สถิติ!CQ16</f>
        <v>0</v>
      </c>
      <c r="CN13" s="87">
        <f>สถิติ!CR16</f>
        <v>0</v>
      </c>
      <c r="CO13" s="87">
        <f>สถิติ!CS16</f>
        <v>0</v>
      </c>
      <c r="CP13" s="87">
        <f>สถิติ!CT16</f>
        <v>0</v>
      </c>
      <c r="CQ13" s="87">
        <f>สถิติ!CU16</f>
        <v>0</v>
      </c>
      <c r="CR13" s="87">
        <f>สถิติ!CV16</f>
        <v>0</v>
      </c>
      <c r="CS13" s="87">
        <f>สถิติ!CW16</f>
        <v>0</v>
      </c>
      <c r="CT13" s="87">
        <f>สถิติ!CX16</f>
        <v>0</v>
      </c>
      <c r="CU13" s="87">
        <f>สถิติ!CY16</f>
        <v>0</v>
      </c>
      <c r="CV13" s="87">
        <f>สถิติ!CZ16</f>
        <v>0</v>
      </c>
      <c r="CW13" s="87">
        <f>สถิติ!DA16</f>
        <v>0</v>
      </c>
      <c r="CX13" s="87">
        <f>สถิติ!DB16</f>
        <v>0</v>
      </c>
      <c r="CY13" s="87">
        <f>สถิติ!DC16</f>
        <v>0</v>
      </c>
      <c r="CZ13" s="87">
        <f>สถิติ!DD16</f>
        <v>0</v>
      </c>
      <c r="DA13" s="87">
        <f>สถิติ!DE16</f>
        <v>0</v>
      </c>
      <c r="DB13" s="87">
        <f>สถิติ!DF16</f>
        <v>0</v>
      </c>
      <c r="DC13" s="87">
        <f>สถิติ!DG16</f>
        <v>0</v>
      </c>
      <c r="DD13" s="87">
        <f>สถิติ!DH16</f>
        <v>0</v>
      </c>
      <c r="DE13" s="87">
        <f>สถิติ!DI16</f>
        <v>0</v>
      </c>
      <c r="DF13" s="87">
        <f>สถิติ!DJ16</f>
        <v>0</v>
      </c>
      <c r="DG13" s="87">
        <f>สถิติ!DK16</f>
        <v>0</v>
      </c>
      <c r="DH13" s="87">
        <f>สถิติ!DL16</f>
        <v>0</v>
      </c>
      <c r="DI13" s="87">
        <f>สถิติ!DM16</f>
        <v>0</v>
      </c>
      <c r="DJ13" s="87">
        <f>สถิติ!DN16</f>
        <v>0</v>
      </c>
      <c r="DK13" s="87">
        <f>สถิติ!DO16</f>
        <v>0</v>
      </c>
      <c r="DL13" s="87">
        <f>สถิติ!DP16</f>
        <v>0</v>
      </c>
      <c r="DM13" s="87">
        <f>สถิติ!DQ16</f>
        <v>0</v>
      </c>
      <c r="DN13" s="87">
        <f>สถิติ!DR16</f>
        <v>0</v>
      </c>
      <c r="DO13" s="87">
        <f>สถิติ!DS16</f>
        <v>0</v>
      </c>
      <c r="DP13" s="87">
        <f>สถิติ!DT16</f>
        <v>0</v>
      </c>
      <c r="DQ13" s="87">
        <f>สถิติ!DU16</f>
        <v>0</v>
      </c>
      <c r="DR13" s="87">
        <f>สถิติ!DV16</f>
        <v>0</v>
      </c>
      <c r="DS13" s="87">
        <f>สถิติ!DW16</f>
        <v>0</v>
      </c>
      <c r="DT13" s="87">
        <f>สถิติ!DX16</f>
        <v>0</v>
      </c>
      <c r="DU13" s="87">
        <f>สถิติ!DY16</f>
        <v>0</v>
      </c>
      <c r="DV13" s="87">
        <f>สถิติ!DZ16</f>
        <v>0</v>
      </c>
      <c r="DW13" s="87">
        <f>สถิติ!EA16</f>
        <v>0</v>
      </c>
      <c r="DX13" s="87">
        <f>สถิติ!EB16</f>
        <v>0</v>
      </c>
      <c r="DY13" s="87">
        <f>สถิติ!EC16</f>
        <v>0</v>
      </c>
      <c r="DZ13" s="87">
        <f>สถิติ!ED16</f>
        <v>0</v>
      </c>
      <c r="EA13" s="87">
        <f>สถิติ!EE16</f>
        <v>0</v>
      </c>
      <c r="EB13" s="87">
        <f>สถิติ!EF16</f>
        <v>0</v>
      </c>
      <c r="EC13" s="87">
        <f>สถิติ!EG16</f>
        <v>0</v>
      </c>
      <c r="ED13" s="87">
        <f>สถิติ!EH16</f>
        <v>0</v>
      </c>
      <c r="EE13" s="87">
        <f>สถิติ!EI16</f>
        <v>0</v>
      </c>
      <c r="EF13" s="87">
        <f>สถิติ!EJ16</f>
        <v>0</v>
      </c>
      <c r="EG13" s="87">
        <f>สถิติ!EK16</f>
        <v>0</v>
      </c>
      <c r="EH13" s="87">
        <f>สถิติ!EL16</f>
        <v>0</v>
      </c>
      <c r="EI13" s="87">
        <f>สถิติ!EM16</f>
        <v>0</v>
      </c>
      <c r="EJ13" s="87">
        <f>สถิติ!EN16</f>
        <v>0</v>
      </c>
      <c r="EK13" s="87">
        <f>สถิติ!EO16</f>
        <v>0</v>
      </c>
      <c r="EL13" s="87">
        <f>สถิติ!EP16</f>
        <v>0</v>
      </c>
      <c r="EM13" s="87">
        <f>สถิติ!EQ16</f>
        <v>0</v>
      </c>
      <c r="EN13" s="87">
        <f>สถิติ!ER16</f>
        <v>0</v>
      </c>
      <c r="EO13" s="87">
        <f>สถิติ!ES16</f>
        <v>0</v>
      </c>
      <c r="EP13" s="87">
        <f>สถิติ!ET16</f>
        <v>0</v>
      </c>
      <c r="EQ13" s="87">
        <f>สถิติ!EU16</f>
        <v>0</v>
      </c>
      <c r="ER13" s="87">
        <f>สถิติ!EV16</f>
        <v>0</v>
      </c>
      <c r="ES13" s="87">
        <f>สถิติ!EW16</f>
        <v>0</v>
      </c>
      <c r="ET13" s="87">
        <f>สถิติ!EX16</f>
        <v>0</v>
      </c>
      <c r="EU13" s="87">
        <f>สถิติ!EY16</f>
        <v>0</v>
      </c>
      <c r="EV13" s="87">
        <f>สถิติ!EZ16</f>
        <v>0</v>
      </c>
      <c r="EW13" s="87">
        <f>สถิติ!FA16</f>
        <v>0</v>
      </c>
      <c r="EX13" s="87">
        <f>สถิติ!FB16</f>
        <v>0</v>
      </c>
      <c r="EY13" s="87">
        <f>สถิติ!FC16</f>
        <v>0</v>
      </c>
      <c r="EZ13" s="87">
        <f>สถิติ!FD16</f>
        <v>0</v>
      </c>
      <c r="FA13" s="87">
        <f>สถิติ!FE16</f>
        <v>0</v>
      </c>
      <c r="FB13" s="87">
        <f>สถิติ!FF16</f>
        <v>0</v>
      </c>
      <c r="FC13" s="87">
        <f>สถิติ!FG16</f>
        <v>0</v>
      </c>
      <c r="FD13" s="87">
        <f>สถิติ!FH16</f>
        <v>0</v>
      </c>
      <c r="FE13" s="87">
        <f>สถิติ!FI16</f>
        <v>0</v>
      </c>
      <c r="FF13" s="87">
        <f>สถิติ!FJ16</f>
        <v>0</v>
      </c>
      <c r="FG13" s="87">
        <f>สถิติ!FK16</f>
        <v>0</v>
      </c>
      <c r="FH13" s="87">
        <f>สถิติ!FL16</f>
        <v>0</v>
      </c>
      <c r="FI13" s="87">
        <f>สถิติ!FM16</f>
        <v>0</v>
      </c>
      <c r="FJ13" s="87">
        <f>สถิติ!FN16</f>
        <v>0</v>
      </c>
      <c r="FK13" s="87">
        <f>สถิติ!FO16</f>
        <v>0</v>
      </c>
      <c r="FL13" s="87">
        <f>สถิติ!FP16</f>
        <v>0</v>
      </c>
      <c r="FM13" s="87">
        <f>สถิติ!FQ16</f>
        <v>0</v>
      </c>
      <c r="FN13" s="87">
        <f>สถิติ!FR16</f>
        <v>0</v>
      </c>
      <c r="FO13" s="87">
        <f>สถิติ!FS16</f>
        <v>0</v>
      </c>
      <c r="FP13" s="87">
        <f>สถิติ!FT16</f>
        <v>0</v>
      </c>
      <c r="FQ13" s="87">
        <f>สถิติ!FU16</f>
        <v>0</v>
      </c>
      <c r="FR13" s="87">
        <f>สถิติ!FV16</f>
        <v>0</v>
      </c>
      <c r="FS13" s="87">
        <f>สถิติ!FW16</f>
        <v>0</v>
      </c>
      <c r="FT13" s="87">
        <f>สถิติ!FX16</f>
        <v>0</v>
      </c>
      <c r="FU13" s="87">
        <f>สถิติ!FY16</f>
        <v>0</v>
      </c>
      <c r="FV13" s="87">
        <f>สถิติ!FZ16</f>
        <v>0</v>
      </c>
      <c r="FW13" s="87">
        <f>สถิติ!GA16</f>
        <v>0</v>
      </c>
      <c r="FX13" s="87">
        <f>สถิติ!GB16</f>
        <v>0</v>
      </c>
      <c r="FY13" s="87">
        <f>สถิติ!GC16</f>
        <v>0</v>
      </c>
      <c r="FZ13" s="87">
        <f>สถิติ!GD16</f>
        <v>0</v>
      </c>
      <c r="GA13" s="87">
        <f>สถิติ!GE16</f>
        <v>0</v>
      </c>
      <c r="GB13" s="87">
        <f>สถิติ!GF16</f>
        <v>0</v>
      </c>
      <c r="GC13" s="87">
        <f>สถิติ!GG16</f>
        <v>0</v>
      </c>
      <c r="GD13" s="87">
        <f>สถิติ!GH16</f>
        <v>0</v>
      </c>
      <c r="GE13" s="87">
        <f>สถิติ!GI16</f>
        <v>0</v>
      </c>
      <c r="GF13" s="87">
        <f>สถิติ!GJ16</f>
        <v>0</v>
      </c>
      <c r="GG13" s="87">
        <f>สถิติ!GK16</f>
        <v>0</v>
      </c>
      <c r="GH13" s="87">
        <f>สถิติ!GL16</f>
        <v>0</v>
      </c>
      <c r="GI13" s="87">
        <f>สถิติ!GM16</f>
        <v>0</v>
      </c>
      <c r="GJ13" s="87">
        <f>สถิติ!GN16</f>
        <v>0</v>
      </c>
      <c r="GK13" s="87">
        <f>สถิติ!GO16</f>
        <v>0</v>
      </c>
      <c r="GL13" s="87">
        <f>สถิติ!GP16</f>
        <v>0</v>
      </c>
      <c r="GM13" s="87">
        <f>สถิติ!GQ16</f>
        <v>0</v>
      </c>
      <c r="GN13" s="87">
        <f>สถิติ!GR16</f>
        <v>0</v>
      </c>
      <c r="GO13" s="87">
        <f>สถิติ!GS16</f>
        <v>0</v>
      </c>
      <c r="GP13" s="87">
        <f>สถิติ!GT16</f>
        <v>0</v>
      </c>
      <c r="GQ13" s="87">
        <f>สถิติ!GU16</f>
        <v>0</v>
      </c>
      <c r="GR13" s="87">
        <f>สถิติ!GV16</f>
        <v>0</v>
      </c>
      <c r="GS13" s="87">
        <f>สถิติ!GW16</f>
        <v>0</v>
      </c>
      <c r="GT13" s="87">
        <f>สถิติ!GX16</f>
        <v>0</v>
      </c>
      <c r="GU13" s="87">
        <f>สถิติ!GY16</f>
        <v>0</v>
      </c>
      <c r="GV13" s="87">
        <f>สถิติ!GZ16</f>
        <v>0</v>
      </c>
      <c r="GW13" s="87">
        <f>สถิติ!HA16</f>
        <v>0</v>
      </c>
      <c r="GX13" s="87">
        <f>สถิติ!HB16</f>
        <v>0</v>
      </c>
      <c r="GY13" s="87">
        <f>สถิติ!HC16</f>
        <v>0</v>
      </c>
      <c r="GZ13" s="87">
        <f>สถิติ!HD16</f>
        <v>0</v>
      </c>
      <c r="HA13" s="87">
        <f>สถิติ!HE16</f>
        <v>0</v>
      </c>
      <c r="HB13" s="87">
        <f>สถิติ!HF16</f>
        <v>0</v>
      </c>
      <c r="HC13" s="87">
        <f>สถิติ!HG16</f>
        <v>0</v>
      </c>
      <c r="HD13" s="87">
        <f>สถิติ!HH16</f>
        <v>0</v>
      </c>
      <c r="HE13" s="87">
        <f>สถิติ!HI16</f>
        <v>0</v>
      </c>
      <c r="HF13" s="87">
        <f>สถิติ!HJ16</f>
        <v>0</v>
      </c>
      <c r="HG13" s="87">
        <f>สถิติ!HK16</f>
        <v>0</v>
      </c>
      <c r="HH13" s="87">
        <f>สถิติ!HL16</f>
        <v>0</v>
      </c>
      <c r="HI13" s="87">
        <f>สถิติ!HM16</f>
        <v>0</v>
      </c>
      <c r="HJ13" s="87">
        <f>สถิติ!HN16</f>
        <v>0</v>
      </c>
      <c r="HK13" s="87">
        <f>สถิติ!HO16</f>
        <v>0</v>
      </c>
      <c r="HL13" s="87">
        <f>สถิติ!HP16</f>
        <v>0</v>
      </c>
      <c r="HM13" s="87">
        <f>สถิติ!HQ16</f>
        <v>0</v>
      </c>
      <c r="HN13" s="87">
        <f>สถิติ!HR16</f>
        <v>0</v>
      </c>
      <c r="HO13" s="87">
        <f>สถิติ!HS16</f>
        <v>0</v>
      </c>
      <c r="HP13" s="87">
        <f>สถิติ!HT16</f>
        <v>0</v>
      </c>
      <c r="HQ13" s="87">
        <f>สถิติ!HU16</f>
        <v>0</v>
      </c>
      <c r="HR13" s="87">
        <f>สถิติ!HV16</f>
        <v>0</v>
      </c>
      <c r="HS13" s="87">
        <f>สถิติ!HW16</f>
        <v>0</v>
      </c>
      <c r="HT13" s="87">
        <f>สถิติ!HX16</f>
        <v>0</v>
      </c>
      <c r="HU13" s="87">
        <f>สถิติ!HY16</f>
        <v>0</v>
      </c>
      <c r="HV13" s="87">
        <f>สถิติ!HZ16</f>
        <v>0</v>
      </c>
      <c r="HW13" s="87">
        <f>สถิติ!IA16</f>
        <v>0</v>
      </c>
      <c r="HX13" s="87">
        <f>สถิติ!IB16</f>
        <v>0</v>
      </c>
      <c r="HY13" s="87">
        <f>สถิติ!IC16</f>
        <v>0</v>
      </c>
      <c r="HZ13" s="87">
        <f>สถิติ!ID16</f>
        <v>0</v>
      </c>
      <c r="IA13" s="87">
        <f>สถิติ!IE16</f>
        <v>0</v>
      </c>
      <c r="IB13" s="87">
        <f>สถิติ!IF16</f>
        <v>0</v>
      </c>
      <c r="IC13" s="87">
        <f>สถิติ!IG16</f>
        <v>0</v>
      </c>
      <c r="ID13" s="87">
        <f>สถิติ!IH16</f>
        <v>0</v>
      </c>
      <c r="IE13" s="87">
        <f>สถิติ!II16</f>
        <v>0</v>
      </c>
      <c r="IF13" s="87">
        <f>สถิติ!IJ16</f>
        <v>0</v>
      </c>
      <c r="IG13" s="87">
        <f>สถิติ!IK16</f>
        <v>0</v>
      </c>
      <c r="IH13" s="87">
        <f>สถิติ!IL16</f>
        <v>0</v>
      </c>
      <c r="II13" s="87">
        <f>สถิติ!IM16</f>
        <v>0</v>
      </c>
      <c r="IJ13" s="87">
        <f>สถิติ!IN16</f>
        <v>0</v>
      </c>
      <c r="IK13" s="87">
        <f>สถิติ!IO16</f>
        <v>0</v>
      </c>
      <c r="IL13" s="87">
        <f>สถิติ!IP16</f>
        <v>0</v>
      </c>
      <c r="IM13" s="87">
        <f>สถิติ!IQ16</f>
        <v>0</v>
      </c>
      <c r="IN13" s="87">
        <f>สถิติ!IR16</f>
        <v>0</v>
      </c>
      <c r="IO13" s="87">
        <f>สถิติ!IS16</f>
        <v>0</v>
      </c>
      <c r="IP13" s="87">
        <f>สถิติ!IT16</f>
        <v>0</v>
      </c>
      <c r="IQ13" s="87">
        <f>สถิติ!IU16</f>
        <v>0</v>
      </c>
      <c r="IR13" s="87">
        <f>สถิติ!IV16</f>
        <v>0</v>
      </c>
      <c r="IS13" s="87" t="e">
        <f>สถิติ!#REF!</f>
        <v>#REF!</v>
      </c>
      <c r="IT13" s="87" t="e">
        <f>สถิติ!#REF!</f>
        <v>#REF!</v>
      </c>
      <c r="IU13" s="87" t="e">
        <f>สถิติ!#REF!</f>
        <v>#REF!</v>
      </c>
      <c r="IV13" s="87" t="e">
        <f>สถิติ!#REF!</f>
        <v>#REF!</v>
      </c>
    </row>
    <row r="14" spans="1:256" s="87" customFormat="1" ht="21.75" x14ac:dyDescent="0.5">
      <c r="A14" s="94" t="str">
        <f>สถิติ!A6</f>
        <v>คณะวิศวกรรมศาสตร์</v>
      </c>
      <c r="B14" s="96">
        <f>สถิติ!B6</f>
        <v>51</v>
      </c>
      <c r="C14" s="96">
        <f>สถิติ!C6</f>
        <v>3</v>
      </c>
      <c r="D14" s="96">
        <f>สถิติ!D6</f>
        <v>0</v>
      </c>
      <c r="E14" s="96">
        <f>สถิติ!E6</f>
        <v>0</v>
      </c>
      <c r="F14" s="96" t="e">
        <f>ข้อมูลประกอบ!#REF!</f>
        <v>#REF!</v>
      </c>
      <c r="G14" s="96" t="e">
        <f>ข้อมูลประกอบ!#REF!</f>
        <v>#REF!</v>
      </c>
      <c r="H14" s="96" t="e">
        <f>ข้อมูลประกอบ!#REF!</f>
        <v>#REF!</v>
      </c>
      <c r="I14" s="129" t="e">
        <f>สถิติ!I6</f>
        <v>#REF!</v>
      </c>
      <c r="J14" s="96" t="e">
        <f>ข้อมูลประกอบ!#REF!</f>
        <v>#REF!</v>
      </c>
      <c r="K14" s="96" t="e">
        <f>ข้อมูลประกอบ!#REF!</f>
        <v>#REF!</v>
      </c>
      <c r="L14" s="96" t="e">
        <f>ข้อมูลประกอบ!#REF!</f>
        <v>#REF!</v>
      </c>
      <c r="M14" s="129" t="e">
        <f>สถิติ!M6</f>
        <v>#REF!</v>
      </c>
      <c r="N14" s="96" t="e">
        <f>ข้อมูลประกอบ!#REF!</f>
        <v>#REF!</v>
      </c>
      <c r="O14" s="96" t="e">
        <f>ข้อมูลประกอบ!#REF!</f>
        <v>#REF!</v>
      </c>
      <c r="P14" s="96" t="e">
        <f>ข้อมูลประกอบ!#REF!</f>
        <v>#REF!</v>
      </c>
      <c r="Q14" s="129" t="e">
        <f>สถิติ!Q6</f>
        <v>#REF!</v>
      </c>
      <c r="R14" s="96" t="e">
        <f>ข้อมูลประกอบ!#REF!</f>
        <v>#REF!</v>
      </c>
      <c r="S14" s="96" t="e">
        <f>ข้อมูลประกอบ!#REF!</f>
        <v>#REF!</v>
      </c>
      <c r="T14" s="96" t="e">
        <f>ข้อมูลประกอบ!#REF!</f>
        <v>#REF!</v>
      </c>
      <c r="U14" s="129" t="e">
        <f>สถิติ!U6</f>
        <v>#REF!</v>
      </c>
      <c r="V14" s="96" t="e">
        <f>ข้อมูลประกอบ!#REF!</f>
        <v>#REF!</v>
      </c>
      <c r="W14" s="96" t="e">
        <f>ข้อมูลประกอบ!#REF!</f>
        <v>#REF!</v>
      </c>
      <c r="X14" s="96" t="e">
        <f t="shared" si="0"/>
        <v>#REF!</v>
      </c>
      <c r="Y14" s="96" t="e">
        <f t="shared" si="1"/>
        <v>#REF!</v>
      </c>
      <c r="Z14" s="96" t="e">
        <f t="shared" si="2"/>
        <v>#REF!</v>
      </c>
      <c r="AA14" s="129" t="e">
        <f>สถิติ!AA6</f>
        <v>#REF!</v>
      </c>
      <c r="AB14" s="100"/>
      <c r="AC14" s="87">
        <f>สถิติ!AG6</f>
        <v>0</v>
      </c>
      <c r="AD14" s="138" t="e">
        <f>สถิติ!AH6</f>
        <v>#REF!</v>
      </c>
      <c r="AE14" s="136" t="e">
        <f>สถิติ!AI6</f>
        <v>#REF!</v>
      </c>
      <c r="AF14" s="138" t="e">
        <f>สถิติ!AJ6</f>
        <v>#REF!</v>
      </c>
      <c r="AG14" s="136" t="e">
        <f>สถิติ!AK6</f>
        <v>#REF!</v>
      </c>
      <c r="AH14" s="136">
        <f>สถิติ!AL6</f>
        <v>0</v>
      </c>
      <c r="AI14" s="137">
        <f>สถิติ!AM6</f>
        <v>0</v>
      </c>
      <c r="AJ14" s="87">
        <f>สถิติ!AN6</f>
        <v>0</v>
      </c>
      <c r="AK14" s="87">
        <f>สถิติ!AO6</f>
        <v>0</v>
      </c>
      <c r="AL14" s="87">
        <f>สถิติ!AP6</f>
        <v>0</v>
      </c>
      <c r="AM14" s="87">
        <f>สถิติ!AQ6</f>
        <v>0</v>
      </c>
      <c r="AN14" s="87">
        <f>สถิติ!AR6</f>
        <v>0</v>
      </c>
      <c r="AO14" s="87">
        <f>สถิติ!AS6</f>
        <v>0</v>
      </c>
      <c r="AP14" s="87">
        <f>สถิติ!AT6</f>
        <v>0</v>
      </c>
      <c r="AQ14" s="87">
        <f>สถิติ!AU6</f>
        <v>0</v>
      </c>
      <c r="AR14" s="87">
        <f>สถิติ!AV6</f>
        <v>0</v>
      </c>
      <c r="AS14" s="87">
        <f>สถิติ!AW6</f>
        <v>0</v>
      </c>
      <c r="AT14" s="87">
        <f>สถิติ!AX6</f>
        <v>0</v>
      </c>
      <c r="AU14" s="87">
        <f>สถิติ!AY6</f>
        <v>0</v>
      </c>
      <c r="AV14" s="87">
        <f>สถิติ!AZ6</f>
        <v>0</v>
      </c>
      <c r="AW14" s="87">
        <f>สถิติ!BA6</f>
        <v>0</v>
      </c>
      <c r="AX14" s="87">
        <f>สถิติ!BB6</f>
        <v>0</v>
      </c>
      <c r="AY14" s="87">
        <f>สถิติ!BC6</f>
        <v>0</v>
      </c>
      <c r="AZ14" s="87">
        <f>สถิติ!BD6</f>
        <v>0</v>
      </c>
      <c r="BA14" s="87">
        <f>สถิติ!BE6</f>
        <v>0</v>
      </c>
      <c r="BB14" s="87">
        <f>สถิติ!BF6</f>
        <v>0</v>
      </c>
      <c r="BC14" s="87">
        <f>สถิติ!BG6</f>
        <v>0</v>
      </c>
      <c r="BD14" s="87">
        <f>สถิติ!BH6</f>
        <v>0</v>
      </c>
      <c r="BE14" s="87">
        <f>สถิติ!BI6</f>
        <v>0</v>
      </c>
      <c r="BF14" s="87">
        <f>สถิติ!BJ6</f>
        <v>0</v>
      </c>
      <c r="BG14" s="87">
        <f>สถิติ!BK6</f>
        <v>0</v>
      </c>
      <c r="BH14" s="87">
        <f>สถิติ!BL6</f>
        <v>0</v>
      </c>
      <c r="BI14" s="87">
        <f>สถิติ!BM6</f>
        <v>0</v>
      </c>
      <c r="BJ14" s="87">
        <f>สถิติ!BN6</f>
        <v>0</v>
      </c>
      <c r="BK14" s="87">
        <f>สถิติ!BO6</f>
        <v>0</v>
      </c>
      <c r="BL14" s="87">
        <f>สถิติ!BP6</f>
        <v>0</v>
      </c>
      <c r="BM14" s="87">
        <f>สถิติ!BQ6</f>
        <v>0</v>
      </c>
      <c r="BN14" s="87">
        <f>สถิติ!BR6</f>
        <v>0</v>
      </c>
      <c r="BO14" s="87">
        <f>สถิติ!BS6</f>
        <v>0</v>
      </c>
      <c r="BP14" s="87">
        <f>สถิติ!BT6</f>
        <v>0</v>
      </c>
      <c r="BQ14" s="87">
        <f>สถิติ!BU6</f>
        <v>0</v>
      </c>
      <c r="BR14" s="87">
        <f>สถิติ!BV6</f>
        <v>0</v>
      </c>
      <c r="BS14" s="87">
        <f>สถิติ!BW6</f>
        <v>0</v>
      </c>
      <c r="BT14" s="87">
        <f>สถิติ!BX6</f>
        <v>0</v>
      </c>
      <c r="BU14" s="87">
        <f>สถิติ!BY6</f>
        <v>0</v>
      </c>
      <c r="BV14" s="87">
        <f>สถิติ!BZ6</f>
        <v>0</v>
      </c>
      <c r="BW14" s="87">
        <f>สถิติ!CA6</f>
        <v>0</v>
      </c>
      <c r="BX14" s="87">
        <f>สถิติ!CB6</f>
        <v>0</v>
      </c>
      <c r="BY14" s="87">
        <f>สถิติ!CC6</f>
        <v>0</v>
      </c>
      <c r="BZ14" s="87">
        <f>สถิติ!CD6</f>
        <v>0</v>
      </c>
      <c r="CA14" s="87">
        <f>สถิติ!CE6</f>
        <v>0</v>
      </c>
      <c r="CB14" s="87">
        <f>สถิติ!CF6</f>
        <v>0</v>
      </c>
      <c r="CC14" s="87">
        <f>สถิติ!CG6</f>
        <v>0</v>
      </c>
      <c r="CD14" s="87">
        <f>สถิติ!CH6</f>
        <v>0</v>
      </c>
      <c r="CE14" s="87">
        <f>สถิติ!CI6</f>
        <v>0</v>
      </c>
      <c r="CF14" s="87">
        <f>สถิติ!CJ6</f>
        <v>0</v>
      </c>
      <c r="CG14" s="87">
        <f>สถิติ!CK6</f>
        <v>0</v>
      </c>
      <c r="CH14" s="87">
        <f>สถิติ!CL6</f>
        <v>0</v>
      </c>
      <c r="CI14" s="87">
        <f>สถิติ!CM6</f>
        <v>0</v>
      </c>
      <c r="CJ14" s="87">
        <f>สถิติ!CN6</f>
        <v>0</v>
      </c>
      <c r="CK14" s="87">
        <f>สถิติ!CO6</f>
        <v>0</v>
      </c>
      <c r="CL14" s="87">
        <f>สถิติ!CP6</f>
        <v>0</v>
      </c>
      <c r="CM14" s="87">
        <f>สถิติ!CQ6</f>
        <v>0</v>
      </c>
      <c r="CN14" s="87">
        <f>สถิติ!CR6</f>
        <v>0</v>
      </c>
      <c r="CO14" s="87">
        <f>สถิติ!CS6</f>
        <v>0</v>
      </c>
      <c r="CP14" s="87">
        <f>สถิติ!CT6</f>
        <v>0</v>
      </c>
      <c r="CQ14" s="87">
        <f>สถิติ!CU6</f>
        <v>0</v>
      </c>
      <c r="CR14" s="87">
        <f>สถิติ!CV6</f>
        <v>0</v>
      </c>
      <c r="CS14" s="87">
        <f>สถิติ!CW6</f>
        <v>0</v>
      </c>
      <c r="CT14" s="87">
        <f>สถิติ!CX6</f>
        <v>0</v>
      </c>
      <c r="CU14" s="87">
        <f>สถิติ!CY6</f>
        <v>0</v>
      </c>
      <c r="CV14" s="87">
        <f>สถิติ!CZ6</f>
        <v>0</v>
      </c>
      <c r="CW14" s="87">
        <f>สถิติ!DA6</f>
        <v>0</v>
      </c>
      <c r="CX14" s="87">
        <f>สถิติ!DB6</f>
        <v>0</v>
      </c>
      <c r="CY14" s="87">
        <f>สถิติ!DC6</f>
        <v>0</v>
      </c>
      <c r="CZ14" s="87">
        <f>สถิติ!DD6</f>
        <v>0</v>
      </c>
      <c r="DA14" s="87">
        <f>สถิติ!DE6</f>
        <v>0</v>
      </c>
      <c r="DB14" s="87">
        <f>สถิติ!DF6</f>
        <v>0</v>
      </c>
      <c r="DC14" s="87">
        <f>สถิติ!DG6</f>
        <v>0</v>
      </c>
      <c r="DD14" s="87">
        <f>สถิติ!DH6</f>
        <v>0</v>
      </c>
      <c r="DE14" s="87">
        <f>สถิติ!DI6</f>
        <v>0</v>
      </c>
      <c r="DF14" s="87">
        <f>สถิติ!DJ6</f>
        <v>0</v>
      </c>
      <c r="DG14" s="87">
        <f>สถิติ!DK6</f>
        <v>0</v>
      </c>
      <c r="DH14" s="87">
        <f>สถิติ!DL6</f>
        <v>0</v>
      </c>
      <c r="DI14" s="87">
        <f>สถิติ!DM6</f>
        <v>0</v>
      </c>
      <c r="DJ14" s="87">
        <f>สถิติ!DN6</f>
        <v>0</v>
      </c>
      <c r="DK14" s="87">
        <f>สถิติ!DO6</f>
        <v>0</v>
      </c>
      <c r="DL14" s="87">
        <f>สถิติ!DP6</f>
        <v>0</v>
      </c>
      <c r="DM14" s="87">
        <f>สถิติ!DQ6</f>
        <v>0</v>
      </c>
      <c r="DN14" s="87">
        <f>สถิติ!DR6</f>
        <v>0</v>
      </c>
      <c r="DO14" s="87">
        <f>สถิติ!DS6</f>
        <v>0</v>
      </c>
      <c r="DP14" s="87">
        <f>สถิติ!DT6</f>
        <v>0</v>
      </c>
      <c r="DQ14" s="87">
        <f>สถิติ!DU6</f>
        <v>0</v>
      </c>
      <c r="DR14" s="87">
        <f>สถิติ!DV6</f>
        <v>0</v>
      </c>
      <c r="DS14" s="87">
        <f>สถิติ!DW6</f>
        <v>0</v>
      </c>
      <c r="DT14" s="87">
        <f>สถิติ!DX6</f>
        <v>0</v>
      </c>
      <c r="DU14" s="87">
        <f>สถิติ!DY6</f>
        <v>0</v>
      </c>
      <c r="DV14" s="87">
        <f>สถิติ!DZ6</f>
        <v>0</v>
      </c>
      <c r="DW14" s="87">
        <f>สถิติ!EA6</f>
        <v>0</v>
      </c>
      <c r="DX14" s="87">
        <f>สถิติ!EB6</f>
        <v>0</v>
      </c>
      <c r="DY14" s="87">
        <f>สถิติ!EC6</f>
        <v>0</v>
      </c>
      <c r="DZ14" s="87">
        <f>สถิติ!ED6</f>
        <v>0</v>
      </c>
      <c r="EA14" s="87">
        <f>สถิติ!EE6</f>
        <v>0</v>
      </c>
      <c r="EB14" s="87">
        <f>สถิติ!EF6</f>
        <v>0</v>
      </c>
      <c r="EC14" s="87">
        <f>สถิติ!EG6</f>
        <v>0</v>
      </c>
      <c r="ED14" s="87">
        <f>สถิติ!EH6</f>
        <v>0</v>
      </c>
      <c r="EE14" s="87">
        <f>สถิติ!EI6</f>
        <v>0</v>
      </c>
      <c r="EF14" s="87">
        <f>สถิติ!EJ6</f>
        <v>0</v>
      </c>
      <c r="EG14" s="87">
        <f>สถิติ!EK6</f>
        <v>0</v>
      </c>
      <c r="EH14" s="87">
        <f>สถิติ!EL6</f>
        <v>0</v>
      </c>
      <c r="EI14" s="87">
        <f>สถิติ!EM6</f>
        <v>0</v>
      </c>
      <c r="EJ14" s="87">
        <f>สถิติ!EN6</f>
        <v>0</v>
      </c>
      <c r="EK14" s="87">
        <f>สถิติ!EO6</f>
        <v>0</v>
      </c>
      <c r="EL14" s="87">
        <f>สถิติ!EP6</f>
        <v>0</v>
      </c>
      <c r="EM14" s="87">
        <f>สถิติ!EQ6</f>
        <v>0</v>
      </c>
      <c r="EN14" s="87">
        <f>สถิติ!ER6</f>
        <v>0</v>
      </c>
      <c r="EO14" s="87">
        <f>สถิติ!ES6</f>
        <v>0</v>
      </c>
      <c r="EP14" s="87">
        <f>สถิติ!ET6</f>
        <v>0</v>
      </c>
      <c r="EQ14" s="87">
        <f>สถิติ!EU6</f>
        <v>0</v>
      </c>
      <c r="ER14" s="87">
        <f>สถิติ!EV6</f>
        <v>0</v>
      </c>
      <c r="ES14" s="87">
        <f>สถิติ!EW6</f>
        <v>0</v>
      </c>
      <c r="ET14" s="87">
        <f>สถิติ!EX6</f>
        <v>0</v>
      </c>
      <c r="EU14" s="87">
        <f>สถิติ!EY6</f>
        <v>0</v>
      </c>
      <c r="EV14" s="87">
        <f>สถิติ!EZ6</f>
        <v>0</v>
      </c>
      <c r="EW14" s="87">
        <f>สถิติ!FA6</f>
        <v>0</v>
      </c>
      <c r="EX14" s="87">
        <f>สถิติ!FB6</f>
        <v>0</v>
      </c>
      <c r="EY14" s="87">
        <f>สถิติ!FC6</f>
        <v>0</v>
      </c>
      <c r="EZ14" s="87">
        <f>สถิติ!FD6</f>
        <v>0</v>
      </c>
      <c r="FA14" s="87">
        <f>สถิติ!FE6</f>
        <v>0</v>
      </c>
      <c r="FB14" s="87">
        <f>สถิติ!FF6</f>
        <v>0</v>
      </c>
      <c r="FC14" s="87">
        <f>สถิติ!FG6</f>
        <v>0</v>
      </c>
      <c r="FD14" s="87">
        <f>สถิติ!FH6</f>
        <v>0</v>
      </c>
      <c r="FE14" s="87">
        <f>สถิติ!FI6</f>
        <v>0</v>
      </c>
      <c r="FF14" s="87">
        <f>สถิติ!FJ6</f>
        <v>0</v>
      </c>
      <c r="FG14" s="87">
        <f>สถิติ!FK6</f>
        <v>0</v>
      </c>
      <c r="FH14" s="87">
        <f>สถิติ!FL6</f>
        <v>0</v>
      </c>
      <c r="FI14" s="87">
        <f>สถิติ!FM6</f>
        <v>0</v>
      </c>
      <c r="FJ14" s="87">
        <f>สถิติ!FN6</f>
        <v>0</v>
      </c>
      <c r="FK14" s="87">
        <f>สถิติ!FO6</f>
        <v>0</v>
      </c>
      <c r="FL14" s="87">
        <f>สถิติ!FP6</f>
        <v>0</v>
      </c>
      <c r="FM14" s="87">
        <f>สถิติ!FQ6</f>
        <v>0</v>
      </c>
      <c r="FN14" s="87">
        <f>สถิติ!FR6</f>
        <v>0</v>
      </c>
      <c r="FO14" s="87">
        <f>สถิติ!FS6</f>
        <v>0</v>
      </c>
      <c r="FP14" s="87">
        <f>สถิติ!FT6</f>
        <v>0</v>
      </c>
      <c r="FQ14" s="87">
        <f>สถิติ!FU6</f>
        <v>0</v>
      </c>
      <c r="FR14" s="87">
        <f>สถิติ!FV6</f>
        <v>0</v>
      </c>
      <c r="FS14" s="87">
        <f>สถิติ!FW6</f>
        <v>0</v>
      </c>
      <c r="FT14" s="87">
        <f>สถิติ!FX6</f>
        <v>0</v>
      </c>
      <c r="FU14" s="87">
        <f>สถิติ!FY6</f>
        <v>0</v>
      </c>
      <c r="FV14" s="87">
        <f>สถิติ!FZ6</f>
        <v>0</v>
      </c>
      <c r="FW14" s="87">
        <f>สถิติ!GA6</f>
        <v>0</v>
      </c>
      <c r="FX14" s="87">
        <f>สถิติ!GB6</f>
        <v>0</v>
      </c>
      <c r="FY14" s="87">
        <f>สถิติ!GC6</f>
        <v>0</v>
      </c>
      <c r="FZ14" s="87">
        <f>สถิติ!GD6</f>
        <v>0</v>
      </c>
      <c r="GA14" s="87">
        <f>สถิติ!GE6</f>
        <v>0</v>
      </c>
      <c r="GB14" s="87">
        <f>สถิติ!GF6</f>
        <v>0</v>
      </c>
      <c r="GC14" s="87">
        <f>สถิติ!GG6</f>
        <v>0</v>
      </c>
      <c r="GD14" s="87">
        <f>สถิติ!GH6</f>
        <v>0</v>
      </c>
      <c r="GE14" s="87">
        <f>สถิติ!GI6</f>
        <v>0</v>
      </c>
      <c r="GF14" s="87">
        <f>สถิติ!GJ6</f>
        <v>0</v>
      </c>
      <c r="GG14" s="87">
        <f>สถิติ!GK6</f>
        <v>0</v>
      </c>
      <c r="GH14" s="87">
        <f>สถิติ!GL6</f>
        <v>0</v>
      </c>
      <c r="GI14" s="87">
        <f>สถิติ!GM6</f>
        <v>0</v>
      </c>
      <c r="GJ14" s="87">
        <f>สถิติ!GN6</f>
        <v>0</v>
      </c>
      <c r="GK14" s="87">
        <f>สถิติ!GO6</f>
        <v>0</v>
      </c>
      <c r="GL14" s="87">
        <f>สถิติ!GP6</f>
        <v>0</v>
      </c>
      <c r="GM14" s="87">
        <f>สถิติ!GQ6</f>
        <v>0</v>
      </c>
      <c r="GN14" s="87">
        <f>สถิติ!GR6</f>
        <v>0</v>
      </c>
      <c r="GO14" s="87">
        <f>สถิติ!GS6</f>
        <v>0</v>
      </c>
      <c r="GP14" s="87">
        <f>สถิติ!GT6</f>
        <v>0</v>
      </c>
      <c r="GQ14" s="87">
        <f>สถิติ!GU6</f>
        <v>0</v>
      </c>
      <c r="GR14" s="87">
        <f>สถิติ!GV6</f>
        <v>0</v>
      </c>
      <c r="GS14" s="87">
        <f>สถิติ!GW6</f>
        <v>0</v>
      </c>
      <c r="GT14" s="87">
        <f>สถิติ!GX6</f>
        <v>0</v>
      </c>
      <c r="GU14" s="87">
        <f>สถิติ!GY6</f>
        <v>0</v>
      </c>
      <c r="GV14" s="87">
        <f>สถิติ!GZ6</f>
        <v>0</v>
      </c>
      <c r="GW14" s="87">
        <f>สถิติ!HA6</f>
        <v>0</v>
      </c>
      <c r="GX14" s="87">
        <f>สถิติ!HB6</f>
        <v>0</v>
      </c>
      <c r="GY14" s="87">
        <f>สถิติ!HC6</f>
        <v>0</v>
      </c>
      <c r="GZ14" s="87">
        <f>สถิติ!HD6</f>
        <v>0</v>
      </c>
      <c r="HA14" s="87">
        <f>สถิติ!HE6</f>
        <v>0</v>
      </c>
      <c r="HB14" s="87">
        <f>สถิติ!HF6</f>
        <v>0</v>
      </c>
      <c r="HC14" s="87">
        <f>สถิติ!HG6</f>
        <v>0</v>
      </c>
      <c r="HD14" s="87">
        <f>สถิติ!HH6</f>
        <v>0</v>
      </c>
      <c r="HE14" s="87">
        <f>สถิติ!HI6</f>
        <v>0</v>
      </c>
      <c r="HF14" s="87">
        <f>สถิติ!HJ6</f>
        <v>0</v>
      </c>
      <c r="HG14" s="87">
        <f>สถิติ!HK6</f>
        <v>0</v>
      </c>
      <c r="HH14" s="87">
        <f>สถิติ!HL6</f>
        <v>0</v>
      </c>
      <c r="HI14" s="87">
        <f>สถิติ!HM6</f>
        <v>0</v>
      </c>
      <c r="HJ14" s="87">
        <f>สถิติ!HN6</f>
        <v>0</v>
      </c>
      <c r="HK14" s="87">
        <f>สถิติ!HO6</f>
        <v>0</v>
      </c>
      <c r="HL14" s="87">
        <f>สถิติ!HP6</f>
        <v>0</v>
      </c>
      <c r="HM14" s="87">
        <f>สถิติ!HQ6</f>
        <v>0</v>
      </c>
      <c r="HN14" s="87">
        <f>สถิติ!HR6</f>
        <v>0</v>
      </c>
      <c r="HO14" s="87">
        <f>สถิติ!HS6</f>
        <v>0</v>
      </c>
      <c r="HP14" s="87">
        <f>สถิติ!HT6</f>
        <v>0</v>
      </c>
      <c r="HQ14" s="87">
        <f>สถิติ!HU6</f>
        <v>0</v>
      </c>
      <c r="HR14" s="87">
        <f>สถิติ!HV6</f>
        <v>0</v>
      </c>
      <c r="HS14" s="87">
        <f>สถิติ!HW6</f>
        <v>0</v>
      </c>
      <c r="HT14" s="87">
        <f>สถิติ!HX6</f>
        <v>0</v>
      </c>
      <c r="HU14" s="87">
        <f>สถิติ!HY6</f>
        <v>0</v>
      </c>
      <c r="HV14" s="87">
        <f>สถิติ!HZ6</f>
        <v>0</v>
      </c>
      <c r="HW14" s="87">
        <f>สถิติ!IA6</f>
        <v>0</v>
      </c>
      <c r="HX14" s="87">
        <f>สถิติ!IB6</f>
        <v>0</v>
      </c>
      <c r="HY14" s="87">
        <f>สถิติ!IC6</f>
        <v>0</v>
      </c>
      <c r="HZ14" s="87">
        <f>สถิติ!ID6</f>
        <v>0</v>
      </c>
      <c r="IA14" s="87">
        <f>สถิติ!IE6</f>
        <v>0</v>
      </c>
      <c r="IB14" s="87">
        <f>สถิติ!IF6</f>
        <v>0</v>
      </c>
      <c r="IC14" s="87">
        <f>สถิติ!IG6</f>
        <v>0</v>
      </c>
      <c r="ID14" s="87">
        <f>สถิติ!IH6</f>
        <v>0</v>
      </c>
      <c r="IE14" s="87">
        <f>สถิติ!II6</f>
        <v>0</v>
      </c>
      <c r="IF14" s="87">
        <f>สถิติ!IJ6</f>
        <v>0</v>
      </c>
      <c r="IG14" s="87">
        <f>สถิติ!IK6</f>
        <v>0</v>
      </c>
      <c r="IH14" s="87">
        <f>สถิติ!IL6</f>
        <v>0</v>
      </c>
      <c r="II14" s="87">
        <f>สถิติ!IM6</f>
        <v>0</v>
      </c>
      <c r="IJ14" s="87">
        <f>สถิติ!IN6</f>
        <v>0</v>
      </c>
      <c r="IK14" s="87">
        <f>สถิติ!IO6</f>
        <v>0</v>
      </c>
      <c r="IL14" s="87">
        <f>สถิติ!IP6</f>
        <v>0</v>
      </c>
      <c r="IM14" s="87">
        <f>สถิติ!IQ6</f>
        <v>0</v>
      </c>
      <c r="IN14" s="87">
        <f>สถิติ!IR6</f>
        <v>0</v>
      </c>
      <c r="IO14" s="87">
        <f>สถิติ!IS6</f>
        <v>0</v>
      </c>
      <c r="IP14" s="87">
        <f>สถิติ!IT6</f>
        <v>0</v>
      </c>
      <c r="IQ14" s="87">
        <f>สถิติ!IU6</f>
        <v>0</v>
      </c>
      <c r="IR14" s="87">
        <f>สถิติ!IV6</f>
        <v>0</v>
      </c>
      <c r="IS14" s="87" t="e">
        <f>สถิติ!#REF!</f>
        <v>#REF!</v>
      </c>
      <c r="IT14" s="87" t="e">
        <f>สถิติ!#REF!</f>
        <v>#REF!</v>
      </c>
      <c r="IU14" s="87" t="e">
        <f>สถิติ!#REF!</f>
        <v>#REF!</v>
      </c>
      <c r="IV14" s="87" t="e">
        <f>สถิติ!#REF!</f>
        <v>#REF!</v>
      </c>
    </row>
    <row r="15" spans="1:256" s="87" customFormat="1" ht="21.75" x14ac:dyDescent="0.5">
      <c r="A15" s="94" t="str">
        <f>สถิติ!A23</f>
        <v>คณะศึกษาศาสตร์</v>
      </c>
      <c r="B15" s="96">
        <f>สถิติ!B23</f>
        <v>35</v>
      </c>
      <c r="C15" s="96">
        <f>สถิติ!C23</f>
        <v>1</v>
      </c>
      <c r="D15" s="96">
        <f>สถิติ!D23</f>
        <v>0</v>
      </c>
      <c r="E15" s="96">
        <f>สถิติ!E23</f>
        <v>0</v>
      </c>
      <c r="F15" s="96" t="e">
        <f>สถิติ!F23</f>
        <v>#REF!</v>
      </c>
      <c r="G15" s="96" t="e">
        <f>สถิติ!G23</f>
        <v>#REF!</v>
      </c>
      <c r="H15" s="96" t="e">
        <f>สถิติ!H23</f>
        <v>#REF!</v>
      </c>
      <c r="I15" s="129" t="e">
        <f>สถิติ!I23</f>
        <v>#REF!</v>
      </c>
      <c r="J15" s="96" t="e">
        <f>สถิติ!J23</f>
        <v>#REF!</v>
      </c>
      <c r="K15" s="96">
        <f>สถิติ!AH36</f>
        <v>0</v>
      </c>
      <c r="L15" s="96" t="e">
        <f>สถิติ!L23</f>
        <v>#REF!</v>
      </c>
      <c r="M15" s="129" t="e">
        <f>สถิติ!M23</f>
        <v>#REF!</v>
      </c>
      <c r="N15" s="96" t="e">
        <f>สถิติ!N23</f>
        <v>#REF!</v>
      </c>
      <c r="O15" s="96" t="e">
        <f>สถิติ!O23</f>
        <v>#REF!</v>
      </c>
      <c r="P15" s="96" t="e">
        <f>สถิติ!P23</f>
        <v>#REF!</v>
      </c>
      <c r="Q15" s="129" t="e">
        <f>สถิติ!Q23</f>
        <v>#REF!</v>
      </c>
      <c r="R15" s="96" t="e">
        <f>สถิติ!R23</f>
        <v>#REF!</v>
      </c>
      <c r="S15" s="96" t="e">
        <f>สถิติ!S23</f>
        <v>#REF!</v>
      </c>
      <c r="T15" s="96" t="e">
        <f>สถิติ!T23</f>
        <v>#REF!</v>
      </c>
      <c r="U15" s="129" t="e">
        <f>สถิติ!U23</f>
        <v>#REF!</v>
      </c>
      <c r="V15" s="96" t="e">
        <f>สถิติ!V23</f>
        <v>#REF!</v>
      </c>
      <c r="W15" s="96" t="e">
        <f>สถิติ!W23</f>
        <v>#REF!</v>
      </c>
      <c r="X15" s="96" t="e">
        <f t="shared" si="0"/>
        <v>#REF!</v>
      </c>
      <c r="Y15" s="96" t="e">
        <f t="shared" si="1"/>
        <v>#REF!</v>
      </c>
      <c r="Z15" s="96" t="e">
        <f t="shared" si="2"/>
        <v>#REF!</v>
      </c>
      <c r="AA15" s="129" t="e">
        <f>สถิติ!AA23</f>
        <v>#REF!</v>
      </c>
      <c r="AB15" s="100"/>
      <c r="AC15" s="87">
        <f>สถิติ!AG23</f>
        <v>0</v>
      </c>
      <c r="AD15" s="138" t="e">
        <f>สถิติ!AH23</f>
        <v>#REF!</v>
      </c>
      <c r="AE15" s="136" t="e">
        <f>สถิติ!AI23</f>
        <v>#REF!</v>
      </c>
      <c r="AF15" s="138" t="e">
        <f>สถิติ!AJ23</f>
        <v>#REF!</v>
      </c>
      <c r="AG15" s="136" t="e">
        <f>สถิติ!AK23</f>
        <v>#REF!</v>
      </c>
      <c r="AH15" s="136">
        <f>สถิติ!AL23</f>
        <v>0</v>
      </c>
      <c r="AI15" s="137">
        <f>สถิติ!AM23</f>
        <v>0</v>
      </c>
      <c r="AJ15" s="87">
        <f>สถิติ!AN23</f>
        <v>0</v>
      </c>
      <c r="AK15" s="87">
        <f>สถิติ!AO23</f>
        <v>0</v>
      </c>
      <c r="AL15" s="87">
        <f>สถิติ!AP23</f>
        <v>0</v>
      </c>
      <c r="AM15" s="87">
        <f>สถิติ!AQ23</f>
        <v>0</v>
      </c>
      <c r="AN15" s="87">
        <f>สถิติ!AR23</f>
        <v>0</v>
      </c>
      <c r="AO15" s="87">
        <f>สถิติ!AS23</f>
        <v>0</v>
      </c>
      <c r="AP15" s="87">
        <f>สถิติ!AT23</f>
        <v>0</v>
      </c>
      <c r="AQ15" s="87">
        <f>สถิติ!AU23</f>
        <v>0</v>
      </c>
      <c r="AR15" s="87">
        <f>สถิติ!AV23</f>
        <v>0</v>
      </c>
      <c r="AS15" s="87">
        <f>สถิติ!AW23</f>
        <v>0</v>
      </c>
      <c r="AT15" s="87">
        <f>สถิติ!AX23</f>
        <v>0</v>
      </c>
      <c r="AU15" s="87">
        <f>สถิติ!AY23</f>
        <v>0</v>
      </c>
      <c r="AV15" s="87">
        <f>สถิติ!AZ23</f>
        <v>0</v>
      </c>
      <c r="AW15" s="87">
        <f>สถิติ!BA23</f>
        <v>0</v>
      </c>
      <c r="AX15" s="87">
        <f>สถิติ!BB23</f>
        <v>0</v>
      </c>
      <c r="AY15" s="87">
        <f>สถิติ!BC23</f>
        <v>0</v>
      </c>
      <c r="AZ15" s="87">
        <f>สถิติ!BD23</f>
        <v>0</v>
      </c>
      <c r="BA15" s="87">
        <f>สถิติ!BE23</f>
        <v>0</v>
      </c>
      <c r="BB15" s="87">
        <f>สถิติ!BF23</f>
        <v>0</v>
      </c>
      <c r="BC15" s="87">
        <f>สถิติ!BG23</f>
        <v>0</v>
      </c>
      <c r="BD15" s="87">
        <f>สถิติ!BH23</f>
        <v>0</v>
      </c>
      <c r="BE15" s="87">
        <f>สถิติ!BI23</f>
        <v>0</v>
      </c>
      <c r="BF15" s="87">
        <f>สถิติ!BJ23</f>
        <v>0</v>
      </c>
      <c r="BG15" s="87">
        <f>สถิติ!BK23</f>
        <v>0</v>
      </c>
      <c r="BH15" s="87">
        <f>สถิติ!BL23</f>
        <v>0</v>
      </c>
      <c r="BI15" s="87">
        <f>สถิติ!BM23</f>
        <v>0</v>
      </c>
      <c r="BJ15" s="87">
        <f>สถิติ!BN23</f>
        <v>0</v>
      </c>
      <c r="BK15" s="87">
        <f>สถิติ!BO23</f>
        <v>0</v>
      </c>
      <c r="BL15" s="87">
        <f>สถิติ!BP23</f>
        <v>0</v>
      </c>
      <c r="BM15" s="87">
        <f>สถิติ!BQ23</f>
        <v>0</v>
      </c>
      <c r="BN15" s="87">
        <f>สถิติ!BR23</f>
        <v>0</v>
      </c>
      <c r="BO15" s="87">
        <f>สถิติ!BS23</f>
        <v>0</v>
      </c>
      <c r="BP15" s="87">
        <f>สถิติ!BT23</f>
        <v>0</v>
      </c>
      <c r="BQ15" s="87">
        <f>สถิติ!BU23</f>
        <v>0</v>
      </c>
      <c r="BR15" s="87">
        <f>สถิติ!BV23</f>
        <v>0</v>
      </c>
      <c r="BS15" s="87">
        <f>สถิติ!BW23</f>
        <v>0</v>
      </c>
      <c r="BT15" s="87">
        <f>สถิติ!BX23</f>
        <v>0</v>
      </c>
      <c r="BU15" s="87">
        <f>สถิติ!BY23</f>
        <v>0</v>
      </c>
      <c r="BV15" s="87">
        <f>สถิติ!BZ23</f>
        <v>0</v>
      </c>
      <c r="BW15" s="87">
        <f>สถิติ!CA23</f>
        <v>0</v>
      </c>
      <c r="BX15" s="87">
        <f>สถิติ!CB23</f>
        <v>0</v>
      </c>
      <c r="BY15" s="87">
        <f>สถิติ!CC23</f>
        <v>0</v>
      </c>
      <c r="BZ15" s="87">
        <f>สถิติ!CD23</f>
        <v>0</v>
      </c>
      <c r="CA15" s="87">
        <f>สถิติ!CE23</f>
        <v>0</v>
      </c>
      <c r="CB15" s="87">
        <f>สถิติ!CF23</f>
        <v>0</v>
      </c>
      <c r="CC15" s="87">
        <f>สถิติ!CG23</f>
        <v>0</v>
      </c>
      <c r="CD15" s="87">
        <f>สถิติ!CH23</f>
        <v>0</v>
      </c>
      <c r="CE15" s="87">
        <f>สถิติ!CI23</f>
        <v>0</v>
      </c>
      <c r="CF15" s="87">
        <f>สถิติ!CJ23</f>
        <v>0</v>
      </c>
      <c r="CG15" s="87">
        <f>สถิติ!CK23</f>
        <v>0</v>
      </c>
      <c r="CH15" s="87">
        <f>สถิติ!CL23</f>
        <v>0</v>
      </c>
      <c r="CI15" s="87">
        <f>สถิติ!CM23</f>
        <v>0</v>
      </c>
      <c r="CJ15" s="87">
        <f>สถิติ!CN23</f>
        <v>0</v>
      </c>
      <c r="CK15" s="87">
        <f>สถิติ!CO23</f>
        <v>0</v>
      </c>
      <c r="CL15" s="87">
        <f>สถิติ!CP23</f>
        <v>0</v>
      </c>
      <c r="CM15" s="87">
        <f>สถิติ!CQ23</f>
        <v>0</v>
      </c>
      <c r="CN15" s="87">
        <f>สถิติ!CR23</f>
        <v>0</v>
      </c>
      <c r="CO15" s="87">
        <f>สถิติ!CS23</f>
        <v>0</v>
      </c>
      <c r="CP15" s="87">
        <f>สถิติ!CT23</f>
        <v>0</v>
      </c>
      <c r="CQ15" s="87">
        <f>สถิติ!CU23</f>
        <v>0</v>
      </c>
      <c r="CR15" s="87">
        <f>สถิติ!CV23</f>
        <v>0</v>
      </c>
      <c r="CS15" s="87">
        <f>สถิติ!CW23</f>
        <v>0</v>
      </c>
      <c r="CT15" s="87">
        <f>สถิติ!CX23</f>
        <v>0</v>
      </c>
      <c r="CU15" s="87">
        <f>สถิติ!CY23</f>
        <v>0</v>
      </c>
      <c r="CV15" s="87">
        <f>สถิติ!CZ23</f>
        <v>0</v>
      </c>
      <c r="CW15" s="87">
        <f>สถิติ!DA23</f>
        <v>0</v>
      </c>
      <c r="CX15" s="87">
        <f>สถิติ!DB23</f>
        <v>0</v>
      </c>
      <c r="CY15" s="87">
        <f>สถิติ!DC23</f>
        <v>0</v>
      </c>
      <c r="CZ15" s="87">
        <f>สถิติ!DD23</f>
        <v>0</v>
      </c>
      <c r="DA15" s="87">
        <f>สถิติ!DE23</f>
        <v>0</v>
      </c>
      <c r="DB15" s="87">
        <f>สถิติ!DF23</f>
        <v>0</v>
      </c>
      <c r="DC15" s="87">
        <f>สถิติ!DG23</f>
        <v>0</v>
      </c>
      <c r="DD15" s="87">
        <f>สถิติ!DH23</f>
        <v>0</v>
      </c>
      <c r="DE15" s="87">
        <f>สถิติ!DI23</f>
        <v>0</v>
      </c>
      <c r="DF15" s="87">
        <f>สถิติ!DJ23</f>
        <v>0</v>
      </c>
      <c r="DG15" s="87">
        <f>สถิติ!DK23</f>
        <v>0</v>
      </c>
      <c r="DH15" s="87">
        <f>สถิติ!DL23</f>
        <v>0</v>
      </c>
      <c r="DI15" s="87">
        <f>สถิติ!DM23</f>
        <v>0</v>
      </c>
      <c r="DJ15" s="87">
        <f>สถิติ!DN23</f>
        <v>0</v>
      </c>
      <c r="DK15" s="87">
        <f>สถิติ!DO23</f>
        <v>0</v>
      </c>
      <c r="DL15" s="87">
        <f>สถิติ!DP23</f>
        <v>0</v>
      </c>
      <c r="DM15" s="87">
        <f>สถิติ!DQ23</f>
        <v>0</v>
      </c>
      <c r="DN15" s="87">
        <f>สถิติ!DR23</f>
        <v>0</v>
      </c>
      <c r="DO15" s="87">
        <f>สถิติ!DS23</f>
        <v>0</v>
      </c>
      <c r="DP15" s="87">
        <f>สถิติ!DT23</f>
        <v>0</v>
      </c>
      <c r="DQ15" s="87">
        <f>สถิติ!DU23</f>
        <v>0</v>
      </c>
      <c r="DR15" s="87">
        <f>สถิติ!DV23</f>
        <v>0</v>
      </c>
      <c r="DS15" s="87">
        <f>สถิติ!DW23</f>
        <v>0</v>
      </c>
      <c r="DT15" s="87">
        <f>สถิติ!DX23</f>
        <v>0</v>
      </c>
      <c r="DU15" s="87">
        <f>สถิติ!DY23</f>
        <v>0</v>
      </c>
      <c r="DV15" s="87">
        <f>สถิติ!DZ23</f>
        <v>0</v>
      </c>
      <c r="DW15" s="87">
        <f>สถิติ!EA23</f>
        <v>0</v>
      </c>
      <c r="DX15" s="87">
        <f>สถิติ!EB23</f>
        <v>0</v>
      </c>
      <c r="DY15" s="87">
        <f>สถิติ!EC23</f>
        <v>0</v>
      </c>
      <c r="DZ15" s="87">
        <f>สถิติ!ED23</f>
        <v>0</v>
      </c>
      <c r="EA15" s="87">
        <f>สถิติ!EE23</f>
        <v>0</v>
      </c>
      <c r="EB15" s="87">
        <f>สถิติ!EF23</f>
        <v>0</v>
      </c>
      <c r="EC15" s="87">
        <f>สถิติ!EG23</f>
        <v>0</v>
      </c>
      <c r="ED15" s="87">
        <f>สถิติ!EH23</f>
        <v>0</v>
      </c>
      <c r="EE15" s="87">
        <f>สถิติ!EI23</f>
        <v>0</v>
      </c>
      <c r="EF15" s="87">
        <f>สถิติ!EJ23</f>
        <v>0</v>
      </c>
      <c r="EG15" s="87">
        <f>สถิติ!EK23</f>
        <v>0</v>
      </c>
      <c r="EH15" s="87">
        <f>สถิติ!EL23</f>
        <v>0</v>
      </c>
      <c r="EI15" s="87">
        <f>สถิติ!EM23</f>
        <v>0</v>
      </c>
      <c r="EJ15" s="87">
        <f>สถิติ!EN23</f>
        <v>0</v>
      </c>
      <c r="EK15" s="87">
        <f>สถิติ!EO23</f>
        <v>0</v>
      </c>
      <c r="EL15" s="87">
        <f>สถิติ!EP23</f>
        <v>0</v>
      </c>
      <c r="EM15" s="87">
        <f>สถิติ!EQ23</f>
        <v>0</v>
      </c>
      <c r="EN15" s="87">
        <f>สถิติ!ER23</f>
        <v>0</v>
      </c>
      <c r="EO15" s="87">
        <f>สถิติ!ES23</f>
        <v>0</v>
      </c>
      <c r="EP15" s="87">
        <f>สถิติ!ET23</f>
        <v>0</v>
      </c>
      <c r="EQ15" s="87">
        <f>สถิติ!EU23</f>
        <v>0</v>
      </c>
      <c r="ER15" s="87">
        <f>สถิติ!EV23</f>
        <v>0</v>
      </c>
      <c r="ES15" s="87">
        <f>สถิติ!EW23</f>
        <v>0</v>
      </c>
      <c r="ET15" s="87">
        <f>สถิติ!EX23</f>
        <v>0</v>
      </c>
      <c r="EU15" s="87">
        <f>สถิติ!EY23</f>
        <v>0</v>
      </c>
      <c r="EV15" s="87">
        <f>สถิติ!EZ23</f>
        <v>0</v>
      </c>
      <c r="EW15" s="87">
        <f>สถิติ!FA23</f>
        <v>0</v>
      </c>
      <c r="EX15" s="87">
        <f>สถิติ!FB23</f>
        <v>0</v>
      </c>
      <c r="EY15" s="87">
        <f>สถิติ!FC23</f>
        <v>0</v>
      </c>
      <c r="EZ15" s="87">
        <f>สถิติ!FD23</f>
        <v>0</v>
      </c>
      <c r="FA15" s="87">
        <f>สถิติ!FE23</f>
        <v>0</v>
      </c>
      <c r="FB15" s="87">
        <f>สถิติ!FF23</f>
        <v>0</v>
      </c>
      <c r="FC15" s="87">
        <f>สถิติ!FG23</f>
        <v>0</v>
      </c>
      <c r="FD15" s="87">
        <f>สถิติ!FH23</f>
        <v>0</v>
      </c>
      <c r="FE15" s="87">
        <f>สถิติ!FI23</f>
        <v>0</v>
      </c>
      <c r="FF15" s="87">
        <f>สถิติ!FJ23</f>
        <v>0</v>
      </c>
      <c r="FG15" s="87">
        <f>สถิติ!FK23</f>
        <v>0</v>
      </c>
      <c r="FH15" s="87">
        <f>สถิติ!FL23</f>
        <v>0</v>
      </c>
      <c r="FI15" s="87">
        <f>สถิติ!FM23</f>
        <v>0</v>
      </c>
      <c r="FJ15" s="87">
        <f>สถิติ!FN23</f>
        <v>0</v>
      </c>
      <c r="FK15" s="87">
        <f>สถิติ!FO23</f>
        <v>0</v>
      </c>
      <c r="FL15" s="87">
        <f>สถิติ!FP23</f>
        <v>0</v>
      </c>
      <c r="FM15" s="87">
        <f>สถิติ!FQ23</f>
        <v>0</v>
      </c>
      <c r="FN15" s="87">
        <f>สถิติ!FR23</f>
        <v>0</v>
      </c>
      <c r="FO15" s="87">
        <f>สถิติ!FS23</f>
        <v>0</v>
      </c>
      <c r="FP15" s="87">
        <f>สถิติ!FT23</f>
        <v>0</v>
      </c>
      <c r="FQ15" s="87">
        <f>สถิติ!FU23</f>
        <v>0</v>
      </c>
      <c r="FR15" s="87">
        <f>สถิติ!FV23</f>
        <v>0</v>
      </c>
      <c r="FS15" s="87">
        <f>สถิติ!FW23</f>
        <v>0</v>
      </c>
      <c r="FT15" s="87">
        <f>สถิติ!FX23</f>
        <v>0</v>
      </c>
      <c r="FU15" s="87">
        <f>สถิติ!FY23</f>
        <v>0</v>
      </c>
      <c r="FV15" s="87">
        <f>สถิติ!FZ23</f>
        <v>0</v>
      </c>
      <c r="FW15" s="87">
        <f>สถิติ!GA23</f>
        <v>0</v>
      </c>
      <c r="FX15" s="87">
        <f>สถิติ!GB23</f>
        <v>0</v>
      </c>
      <c r="FY15" s="87">
        <f>สถิติ!GC23</f>
        <v>0</v>
      </c>
      <c r="FZ15" s="87">
        <f>สถิติ!GD23</f>
        <v>0</v>
      </c>
      <c r="GA15" s="87">
        <f>สถิติ!GE23</f>
        <v>0</v>
      </c>
      <c r="GB15" s="87">
        <f>สถิติ!GF23</f>
        <v>0</v>
      </c>
      <c r="GC15" s="87">
        <f>สถิติ!GG23</f>
        <v>0</v>
      </c>
      <c r="GD15" s="87">
        <f>สถิติ!GH23</f>
        <v>0</v>
      </c>
      <c r="GE15" s="87">
        <f>สถิติ!GI23</f>
        <v>0</v>
      </c>
      <c r="GF15" s="87">
        <f>สถิติ!GJ23</f>
        <v>0</v>
      </c>
      <c r="GG15" s="87">
        <f>สถิติ!GK23</f>
        <v>0</v>
      </c>
      <c r="GH15" s="87">
        <f>สถิติ!GL23</f>
        <v>0</v>
      </c>
      <c r="GI15" s="87">
        <f>สถิติ!GM23</f>
        <v>0</v>
      </c>
      <c r="GJ15" s="87">
        <f>สถิติ!GN23</f>
        <v>0</v>
      </c>
      <c r="GK15" s="87">
        <f>สถิติ!GO23</f>
        <v>0</v>
      </c>
      <c r="GL15" s="87">
        <f>สถิติ!GP23</f>
        <v>0</v>
      </c>
      <c r="GM15" s="87">
        <f>สถิติ!GQ23</f>
        <v>0</v>
      </c>
      <c r="GN15" s="87">
        <f>สถิติ!GR23</f>
        <v>0</v>
      </c>
      <c r="GO15" s="87">
        <f>สถิติ!GS23</f>
        <v>0</v>
      </c>
      <c r="GP15" s="87">
        <f>สถิติ!GT23</f>
        <v>0</v>
      </c>
      <c r="GQ15" s="87">
        <f>สถิติ!GU23</f>
        <v>0</v>
      </c>
      <c r="GR15" s="87">
        <f>สถิติ!GV23</f>
        <v>0</v>
      </c>
      <c r="GS15" s="87">
        <f>สถิติ!GW23</f>
        <v>0</v>
      </c>
      <c r="GT15" s="87">
        <f>สถิติ!GX23</f>
        <v>0</v>
      </c>
      <c r="GU15" s="87">
        <f>สถิติ!GY23</f>
        <v>0</v>
      </c>
      <c r="GV15" s="87">
        <f>สถิติ!GZ23</f>
        <v>0</v>
      </c>
      <c r="GW15" s="87">
        <f>สถิติ!HA23</f>
        <v>0</v>
      </c>
      <c r="GX15" s="87">
        <f>สถิติ!HB23</f>
        <v>0</v>
      </c>
      <c r="GY15" s="87">
        <f>สถิติ!HC23</f>
        <v>0</v>
      </c>
      <c r="GZ15" s="87">
        <f>สถิติ!HD23</f>
        <v>0</v>
      </c>
      <c r="HA15" s="87">
        <f>สถิติ!HE23</f>
        <v>0</v>
      </c>
      <c r="HB15" s="87">
        <f>สถิติ!HF23</f>
        <v>0</v>
      </c>
      <c r="HC15" s="87">
        <f>สถิติ!HG23</f>
        <v>0</v>
      </c>
      <c r="HD15" s="87">
        <f>สถิติ!HH23</f>
        <v>0</v>
      </c>
      <c r="HE15" s="87">
        <f>สถิติ!HI23</f>
        <v>0</v>
      </c>
      <c r="HF15" s="87">
        <f>สถิติ!HJ23</f>
        <v>0</v>
      </c>
      <c r="HG15" s="87">
        <f>สถิติ!HK23</f>
        <v>0</v>
      </c>
      <c r="HH15" s="87">
        <f>สถิติ!HL23</f>
        <v>0</v>
      </c>
      <c r="HI15" s="87">
        <f>สถิติ!HM23</f>
        <v>0</v>
      </c>
      <c r="HJ15" s="87">
        <f>สถิติ!HN23</f>
        <v>0</v>
      </c>
      <c r="HK15" s="87">
        <f>สถิติ!HO23</f>
        <v>0</v>
      </c>
      <c r="HL15" s="87">
        <f>สถิติ!HP23</f>
        <v>0</v>
      </c>
      <c r="HM15" s="87">
        <f>สถิติ!HQ23</f>
        <v>0</v>
      </c>
      <c r="HN15" s="87">
        <f>สถิติ!HR23</f>
        <v>0</v>
      </c>
      <c r="HO15" s="87">
        <f>สถิติ!HS23</f>
        <v>0</v>
      </c>
      <c r="HP15" s="87">
        <f>สถิติ!HT23</f>
        <v>0</v>
      </c>
      <c r="HQ15" s="87">
        <f>สถิติ!HU23</f>
        <v>0</v>
      </c>
      <c r="HR15" s="87">
        <f>สถิติ!HV23</f>
        <v>0</v>
      </c>
      <c r="HS15" s="87">
        <f>สถิติ!HW23</f>
        <v>0</v>
      </c>
      <c r="HT15" s="87">
        <f>สถิติ!HX23</f>
        <v>0</v>
      </c>
      <c r="HU15" s="87">
        <f>สถิติ!HY23</f>
        <v>0</v>
      </c>
      <c r="HV15" s="87">
        <f>สถิติ!HZ23</f>
        <v>0</v>
      </c>
      <c r="HW15" s="87">
        <f>สถิติ!IA23</f>
        <v>0</v>
      </c>
      <c r="HX15" s="87">
        <f>สถิติ!IB23</f>
        <v>0</v>
      </c>
      <c r="HY15" s="87">
        <f>สถิติ!IC23</f>
        <v>0</v>
      </c>
      <c r="HZ15" s="87">
        <f>สถิติ!ID23</f>
        <v>0</v>
      </c>
      <c r="IA15" s="87">
        <f>สถิติ!IE23</f>
        <v>0</v>
      </c>
      <c r="IB15" s="87">
        <f>สถิติ!IF23</f>
        <v>0</v>
      </c>
      <c r="IC15" s="87">
        <f>สถิติ!IG23</f>
        <v>0</v>
      </c>
      <c r="ID15" s="87">
        <f>สถิติ!IH23</f>
        <v>0</v>
      </c>
      <c r="IE15" s="87">
        <f>สถิติ!II23</f>
        <v>0</v>
      </c>
      <c r="IF15" s="87">
        <f>สถิติ!IJ23</f>
        <v>0</v>
      </c>
      <c r="IG15" s="87">
        <f>สถิติ!IK23</f>
        <v>0</v>
      </c>
      <c r="IH15" s="87">
        <f>สถิติ!IL23</f>
        <v>0</v>
      </c>
      <c r="II15" s="87">
        <f>สถิติ!IM23</f>
        <v>0</v>
      </c>
      <c r="IJ15" s="87">
        <f>สถิติ!IN23</f>
        <v>0</v>
      </c>
      <c r="IK15" s="87">
        <f>สถิติ!IO23</f>
        <v>0</v>
      </c>
      <c r="IL15" s="87">
        <f>สถิติ!IP23</f>
        <v>0</v>
      </c>
      <c r="IM15" s="87">
        <f>สถิติ!IQ23</f>
        <v>0</v>
      </c>
      <c r="IN15" s="87">
        <f>สถิติ!IR23</f>
        <v>0</v>
      </c>
      <c r="IO15" s="87">
        <f>สถิติ!IS23</f>
        <v>0</v>
      </c>
      <c r="IP15" s="87">
        <f>สถิติ!IT23</f>
        <v>0</v>
      </c>
      <c r="IQ15" s="87">
        <f>สถิติ!IU23</f>
        <v>0</v>
      </c>
      <c r="IR15" s="87">
        <f>สถิติ!IV23</f>
        <v>0</v>
      </c>
      <c r="IS15" s="87" t="e">
        <f>สถิติ!#REF!</f>
        <v>#REF!</v>
      </c>
      <c r="IT15" s="87" t="e">
        <f>สถิติ!#REF!</f>
        <v>#REF!</v>
      </c>
      <c r="IU15" s="87" t="e">
        <f>สถิติ!#REF!</f>
        <v>#REF!</v>
      </c>
      <c r="IV15" s="87" t="e">
        <f>สถิติ!#REF!</f>
        <v>#REF!</v>
      </c>
    </row>
    <row r="16" spans="1:256" s="87" customFormat="1" ht="21.75" x14ac:dyDescent="0.5">
      <c r="A16" s="94" t="str">
        <f>สถิติ!A7</f>
        <v>คณะสถาปัตยกรรมศาสตร์</v>
      </c>
      <c r="B16" s="96">
        <f>สถิติ!B7</f>
        <v>8</v>
      </c>
      <c r="C16" s="96">
        <f>สถิติ!C7</f>
        <v>0.5</v>
      </c>
      <c r="D16" s="96">
        <f>สถิติ!D7</f>
        <v>0</v>
      </c>
      <c r="E16" s="96">
        <f>สถิติ!E7</f>
        <v>0</v>
      </c>
      <c r="F16" s="96" t="e">
        <f>สถิติ!F7</f>
        <v>#REF!</v>
      </c>
      <c r="G16" s="96" t="e">
        <f>สถิติ!G7</f>
        <v>#REF!</v>
      </c>
      <c r="H16" s="96" t="e">
        <f>สถิติ!H7</f>
        <v>#REF!</v>
      </c>
      <c r="I16" s="129" t="e">
        <f>สถิติ!I7</f>
        <v>#REF!</v>
      </c>
      <c r="J16" s="96" t="e">
        <f>สถิติ!J7</f>
        <v>#REF!</v>
      </c>
      <c r="K16" s="96" t="e">
        <f>สถิติ!K7</f>
        <v>#REF!</v>
      </c>
      <c r="L16" s="96" t="e">
        <f>สถิติ!L7</f>
        <v>#REF!</v>
      </c>
      <c r="M16" s="129" t="e">
        <f>สถิติ!M7</f>
        <v>#REF!</v>
      </c>
      <c r="N16" s="96" t="e">
        <f>สถิติ!N7</f>
        <v>#REF!</v>
      </c>
      <c r="O16" s="96" t="e">
        <f>สถิติ!O7</f>
        <v>#REF!</v>
      </c>
      <c r="P16" s="96" t="e">
        <f>สถิติ!P7</f>
        <v>#REF!</v>
      </c>
      <c r="Q16" s="129" t="e">
        <f>สถิติ!Q7</f>
        <v>#REF!</v>
      </c>
      <c r="R16" s="96" t="e">
        <f>สถิติ!R7</f>
        <v>#REF!</v>
      </c>
      <c r="S16" s="96" t="e">
        <f>สถิติ!S7</f>
        <v>#REF!</v>
      </c>
      <c r="T16" s="96" t="e">
        <f>สถิติ!T7</f>
        <v>#REF!</v>
      </c>
      <c r="U16" s="129" t="e">
        <f>สถิติ!U7</f>
        <v>#REF!</v>
      </c>
      <c r="V16" s="96" t="e">
        <f>สถิติ!V7</f>
        <v>#REF!</v>
      </c>
      <c r="W16" s="96" t="e">
        <f>สถิติ!W7</f>
        <v>#REF!</v>
      </c>
      <c r="X16" s="96" t="e">
        <f t="shared" si="0"/>
        <v>#REF!</v>
      </c>
      <c r="Y16" s="96" t="e">
        <f t="shared" si="1"/>
        <v>#REF!</v>
      </c>
      <c r="Z16" s="96" t="e">
        <f t="shared" si="2"/>
        <v>#REF!</v>
      </c>
      <c r="AA16" s="129" t="e">
        <f>สถิติ!AA7</f>
        <v>#REF!</v>
      </c>
      <c r="AB16" s="100"/>
      <c r="AC16" s="87">
        <f>สถิติ!AG7</f>
        <v>0</v>
      </c>
      <c r="AD16" s="138" t="e">
        <f>สถิติ!AH7</f>
        <v>#REF!</v>
      </c>
      <c r="AE16" s="136" t="e">
        <f>สถิติ!AI7</f>
        <v>#REF!</v>
      </c>
      <c r="AF16" s="138" t="e">
        <f>สถิติ!AJ7</f>
        <v>#REF!</v>
      </c>
      <c r="AG16" s="136" t="e">
        <f>สถิติ!AK7</f>
        <v>#REF!</v>
      </c>
      <c r="AH16" s="136">
        <f>สถิติ!AL7</f>
        <v>0</v>
      </c>
      <c r="AI16" s="137">
        <f>สถิติ!AM7</f>
        <v>0</v>
      </c>
      <c r="AJ16" s="87">
        <f>สถิติ!AN7</f>
        <v>0</v>
      </c>
      <c r="AK16" s="87">
        <f>สถิติ!AO7</f>
        <v>0</v>
      </c>
      <c r="AL16" s="87">
        <f>สถิติ!AP7</f>
        <v>0</v>
      </c>
      <c r="AM16" s="87">
        <f>สถิติ!AQ7</f>
        <v>0</v>
      </c>
      <c r="AN16" s="87">
        <f>สถิติ!AR7</f>
        <v>0</v>
      </c>
      <c r="AO16" s="87">
        <f>สถิติ!AS7</f>
        <v>0</v>
      </c>
      <c r="AP16" s="87">
        <f>สถิติ!AT7</f>
        <v>0</v>
      </c>
      <c r="AQ16" s="87">
        <f>สถิติ!AU7</f>
        <v>0</v>
      </c>
      <c r="AR16" s="87">
        <f>สถิติ!AV7</f>
        <v>0</v>
      </c>
      <c r="AS16" s="87">
        <f>สถิติ!AW7</f>
        <v>0</v>
      </c>
      <c r="AT16" s="87">
        <f>สถิติ!AX7</f>
        <v>0</v>
      </c>
      <c r="AU16" s="87">
        <f>สถิติ!AY7</f>
        <v>0</v>
      </c>
      <c r="AV16" s="87">
        <f>สถิติ!AZ7</f>
        <v>0</v>
      </c>
      <c r="AW16" s="87">
        <f>สถิติ!BA7</f>
        <v>0</v>
      </c>
      <c r="AX16" s="87">
        <f>สถิติ!BB7</f>
        <v>0</v>
      </c>
      <c r="AY16" s="87">
        <f>สถิติ!BC7</f>
        <v>0</v>
      </c>
      <c r="AZ16" s="87">
        <f>สถิติ!BD7</f>
        <v>0</v>
      </c>
      <c r="BA16" s="87">
        <f>สถิติ!BE7</f>
        <v>0</v>
      </c>
      <c r="BB16" s="87">
        <f>สถิติ!BF7</f>
        <v>0</v>
      </c>
      <c r="BC16" s="87">
        <f>สถิติ!BG7</f>
        <v>0</v>
      </c>
      <c r="BD16" s="87">
        <f>สถิติ!BH7</f>
        <v>0</v>
      </c>
      <c r="BE16" s="87">
        <f>สถิติ!BI7</f>
        <v>0</v>
      </c>
      <c r="BF16" s="87">
        <f>สถิติ!BJ7</f>
        <v>0</v>
      </c>
      <c r="BG16" s="87">
        <f>สถิติ!BK7</f>
        <v>0</v>
      </c>
      <c r="BH16" s="87">
        <f>สถิติ!BL7</f>
        <v>0</v>
      </c>
      <c r="BI16" s="87">
        <f>สถิติ!BM7</f>
        <v>0</v>
      </c>
      <c r="BJ16" s="87">
        <f>สถิติ!BN7</f>
        <v>0</v>
      </c>
      <c r="BK16" s="87">
        <f>สถิติ!BO7</f>
        <v>0</v>
      </c>
      <c r="BL16" s="87">
        <f>สถิติ!BP7</f>
        <v>0</v>
      </c>
      <c r="BM16" s="87">
        <f>สถิติ!BQ7</f>
        <v>0</v>
      </c>
      <c r="BN16" s="87">
        <f>สถิติ!BR7</f>
        <v>0</v>
      </c>
      <c r="BO16" s="87">
        <f>สถิติ!BS7</f>
        <v>0</v>
      </c>
      <c r="BP16" s="87">
        <f>สถิติ!BT7</f>
        <v>0</v>
      </c>
      <c r="BQ16" s="87">
        <f>สถิติ!BU7</f>
        <v>0</v>
      </c>
      <c r="BR16" s="87">
        <f>สถิติ!BV7</f>
        <v>0</v>
      </c>
      <c r="BS16" s="87">
        <f>สถิติ!BW7</f>
        <v>0</v>
      </c>
      <c r="BT16" s="87">
        <f>สถิติ!BX7</f>
        <v>0</v>
      </c>
      <c r="BU16" s="87">
        <f>สถิติ!BY7</f>
        <v>0</v>
      </c>
      <c r="BV16" s="87">
        <f>สถิติ!BZ7</f>
        <v>0</v>
      </c>
      <c r="BW16" s="87">
        <f>สถิติ!CA7</f>
        <v>0</v>
      </c>
      <c r="BX16" s="87">
        <f>สถิติ!CB7</f>
        <v>0</v>
      </c>
      <c r="BY16" s="87">
        <f>สถิติ!CC7</f>
        <v>0</v>
      </c>
      <c r="BZ16" s="87">
        <f>สถิติ!CD7</f>
        <v>0</v>
      </c>
      <c r="CA16" s="87">
        <f>สถิติ!CE7</f>
        <v>0</v>
      </c>
      <c r="CB16" s="87">
        <f>สถิติ!CF7</f>
        <v>0</v>
      </c>
      <c r="CC16" s="87">
        <f>สถิติ!CG7</f>
        <v>0</v>
      </c>
      <c r="CD16" s="87">
        <f>สถิติ!CH7</f>
        <v>0</v>
      </c>
      <c r="CE16" s="87">
        <f>สถิติ!CI7</f>
        <v>0</v>
      </c>
      <c r="CF16" s="87">
        <f>สถิติ!CJ7</f>
        <v>0</v>
      </c>
      <c r="CG16" s="87">
        <f>สถิติ!CK7</f>
        <v>0</v>
      </c>
      <c r="CH16" s="87">
        <f>สถิติ!CL7</f>
        <v>0</v>
      </c>
      <c r="CI16" s="87">
        <f>สถิติ!CM7</f>
        <v>0</v>
      </c>
      <c r="CJ16" s="87">
        <f>สถิติ!CN7</f>
        <v>0</v>
      </c>
      <c r="CK16" s="87">
        <f>สถิติ!CO7</f>
        <v>0</v>
      </c>
      <c r="CL16" s="87">
        <f>สถิติ!CP7</f>
        <v>0</v>
      </c>
      <c r="CM16" s="87">
        <f>สถิติ!CQ7</f>
        <v>0</v>
      </c>
      <c r="CN16" s="87">
        <f>สถิติ!CR7</f>
        <v>0</v>
      </c>
      <c r="CO16" s="87">
        <f>สถิติ!CS7</f>
        <v>0</v>
      </c>
      <c r="CP16" s="87">
        <f>สถิติ!CT7</f>
        <v>0</v>
      </c>
      <c r="CQ16" s="87">
        <f>สถิติ!CU7</f>
        <v>0</v>
      </c>
      <c r="CR16" s="87">
        <f>สถิติ!CV7</f>
        <v>0</v>
      </c>
      <c r="CS16" s="87">
        <f>สถิติ!CW7</f>
        <v>0</v>
      </c>
      <c r="CT16" s="87">
        <f>สถิติ!CX7</f>
        <v>0</v>
      </c>
      <c r="CU16" s="87">
        <f>สถิติ!CY7</f>
        <v>0</v>
      </c>
      <c r="CV16" s="87">
        <f>สถิติ!CZ7</f>
        <v>0</v>
      </c>
      <c r="CW16" s="87">
        <f>สถิติ!DA7</f>
        <v>0</v>
      </c>
      <c r="CX16" s="87">
        <f>สถิติ!DB7</f>
        <v>0</v>
      </c>
      <c r="CY16" s="87">
        <f>สถิติ!DC7</f>
        <v>0</v>
      </c>
      <c r="CZ16" s="87">
        <f>สถิติ!DD7</f>
        <v>0</v>
      </c>
      <c r="DA16" s="87">
        <f>สถิติ!DE7</f>
        <v>0</v>
      </c>
      <c r="DB16" s="87">
        <f>สถิติ!DF7</f>
        <v>0</v>
      </c>
      <c r="DC16" s="87">
        <f>สถิติ!DG7</f>
        <v>0</v>
      </c>
      <c r="DD16" s="87">
        <f>สถิติ!DH7</f>
        <v>0</v>
      </c>
      <c r="DE16" s="87">
        <f>สถิติ!DI7</f>
        <v>0</v>
      </c>
      <c r="DF16" s="87">
        <f>สถิติ!DJ7</f>
        <v>0</v>
      </c>
      <c r="DG16" s="87">
        <f>สถิติ!DK7</f>
        <v>0</v>
      </c>
      <c r="DH16" s="87">
        <f>สถิติ!DL7</f>
        <v>0</v>
      </c>
      <c r="DI16" s="87">
        <f>สถิติ!DM7</f>
        <v>0</v>
      </c>
      <c r="DJ16" s="87">
        <f>สถิติ!DN7</f>
        <v>0</v>
      </c>
      <c r="DK16" s="87">
        <f>สถิติ!DO7</f>
        <v>0</v>
      </c>
      <c r="DL16" s="87">
        <f>สถิติ!DP7</f>
        <v>0</v>
      </c>
      <c r="DM16" s="87">
        <f>สถิติ!DQ7</f>
        <v>0</v>
      </c>
      <c r="DN16" s="87">
        <f>สถิติ!DR7</f>
        <v>0</v>
      </c>
      <c r="DO16" s="87">
        <f>สถิติ!DS7</f>
        <v>0</v>
      </c>
      <c r="DP16" s="87">
        <f>สถิติ!DT7</f>
        <v>0</v>
      </c>
      <c r="DQ16" s="87">
        <f>สถิติ!DU7</f>
        <v>0</v>
      </c>
      <c r="DR16" s="87">
        <f>สถิติ!DV7</f>
        <v>0</v>
      </c>
      <c r="DS16" s="87">
        <f>สถิติ!DW7</f>
        <v>0</v>
      </c>
      <c r="DT16" s="87">
        <f>สถิติ!DX7</f>
        <v>0</v>
      </c>
      <c r="DU16" s="87">
        <f>สถิติ!DY7</f>
        <v>0</v>
      </c>
      <c r="DV16" s="87">
        <f>สถิติ!DZ7</f>
        <v>0</v>
      </c>
      <c r="DW16" s="87">
        <f>สถิติ!EA7</f>
        <v>0</v>
      </c>
      <c r="DX16" s="87">
        <f>สถิติ!EB7</f>
        <v>0</v>
      </c>
      <c r="DY16" s="87">
        <f>สถิติ!EC7</f>
        <v>0</v>
      </c>
      <c r="DZ16" s="87">
        <f>สถิติ!ED7</f>
        <v>0</v>
      </c>
      <c r="EA16" s="87">
        <f>สถิติ!EE7</f>
        <v>0</v>
      </c>
      <c r="EB16" s="87">
        <f>สถิติ!EF7</f>
        <v>0</v>
      </c>
      <c r="EC16" s="87">
        <f>สถิติ!EG7</f>
        <v>0</v>
      </c>
      <c r="ED16" s="87">
        <f>สถิติ!EH7</f>
        <v>0</v>
      </c>
      <c r="EE16" s="87">
        <f>สถิติ!EI7</f>
        <v>0</v>
      </c>
      <c r="EF16" s="87">
        <f>สถิติ!EJ7</f>
        <v>0</v>
      </c>
      <c r="EG16" s="87">
        <f>สถิติ!EK7</f>
        <v>0</v>
      </c>
      <c r="EH16" s="87">
        <f>สถิติ!EL7</f>
        <v>0</v>
      </c>
      <c r="EI16" s="87">
        <f>สถิติ!EM7</f>
        <v>0</v>
      </c>
      <c r="EJ16" s="87">
        <f>สถิติ!EN7</f>
        <v>0</v>
      </c>
      <c r="EK16" s="87">
        <f>สถิติ!EO7</f>
        <v>0</v>
      </c>
      <c r="EL16" s="87">
        <f>สถิติ!EP7</f>
        <v>0</v>
      </c>
      <c r="EM16" s="87">
        <f>สถิติ!EQ7</f>
        <v>0</v>
      </c>
      <c r="EN16" s="87">
        <f>สถิติ!ER7</f>
        <v>0</v>
      </c>
      <c r="EO16" s="87">
        <f>สถิติ!ES7</f>
        <v>0</v>
      </c>
      <c r="EP16" s="87">
        <f>สถิติ!ET7</f>
        <v>0</v>
      </c>
      <c r="EQ16" s="87">
        <f>สถิติ!EU7</f>
        <v>0</v>
      </c>
      <c r="ER16" s="87">
        <f>สถิติ!EV7</f>
        <v>0</v>
      </c>
      <c r="ES16" s="87">
        <f>สถิติ!EW7</f>
        <v>0</v>
      </c>
      <c r="ET16" s="87">
        <f>สถิติ!EX7</f>
        <v>0</v>
      </c>
      <c r="EU16" s="87">
        <f>สถิติ!EY7</f>
        <v>0</v>
      </c>
      <c r="EV16" s="87">
        <f>สถิติ!EZ7</f>
        <v>0</v>
      </c>
      <c r="EW16" s="87">
        <f>สถิติ!FA7</f>
        <v>0</v>
      </c>
      <c r="EX16" s="87">
        <f>สถิติ!FB7</f>
        <v>0</v>
      </c>
      <c r="EY16" s="87">
        <f>สถิติ!FC7</f>
        <v>0</v>
      </c>
      <c r="EZ16" s="87">
        <f>สถิติ!FD7</f>
        <v>0</v>
      </c>
      <c r="FA16" s="87">
        <f>สถิติ!FE7</f>
        <v>0</v>
      </c>
      <c r="FB16" s="87">
        <f>สถิติ!FF7</f>
        <v>0</v>
      </c>
      <c r="FC16" s="87">
        <f>สถิติ!FG7</f>
        <v>0</v>
      </c>
      <c r="FD16" s="87">
        <f>สถิติ!FH7</f>
        <v>0</v>
      </c>
      <c r="FE16" s="87">
        <f>สถิติ!FI7</f>
        <v>0</v>
      </c>
      <c r="FF16" s="87">
        <f>สถิติ!FJ7</f>
        <v>0</v>
      </c>
      <c r="FG16" s="87">
        <f>สถิติ!FK7</f>
        <v>0</v>
      </c>
      <c r="FH16" s="87">
        <f>สถิติ!FL7</f>
        <v>0</v>
      </c>
      <c r="FI16" s="87">
        <f>สถิติ!FM7</f>
        <v>0</v>
      </c>
      <c r="FJ16" s="87">
        <f>สถิติ!FN7</f>
        <v>0</v>
      </c>
      <c r="FK16" s="87">
        <f>สถิติ!FO7</f>
        <v>0</v>
      </c>
      <c r="FL16" s="87">
        <f>สถิติ!FP7</f>
        <v>0</v>
      </c>
      <c r="FM16" s="87">
        <f>สถิติ!FQ7</f>
        <v>0</v>
      </c>
      <c r="FN16" s="87">
        <f>สถิติ!FR7</f>
        <v>0</v>
      </c>
      <c r="FO16" s="87">
        <f>สถิติ!FS7</f>
        <v>0</v>
      </c>
      <c r="FP16" s="87">
        <f>สถิติ!FT7</f>
        <v>0</v>
      </c>
      <c r="FQ16" s="87">
        <f>สถิติ!FU7</f>
        <v>0</v>
      </c>
      <c r="FR16" s="87">
        <f>สถิติ!FV7</f>
        <v>0</v>
      </c>
      <c r="FS16" s="87">
        <f>สถิติ!FW7</f>
        <v>0</v>
      </c>
      <c r="FT16" s="87">
        <f>สถิติ!FX7</f>
        <v>0</v>
      </c>
      <c r="FU16" s="87">
        <f>สถิติ!FY7</f>
        <v>0</v>
      </c>
      <c r="FV16" s="87">
        <f>สถิติ!FZ7</f>
        <v>0</v>
      </c>
      <c r="FW16" s="87">
        <f>สถิติ!GA7</f>
        <v>0</v>
      </c>
      <c r="FX16" s="87">
        <f>สถิติ!GB7</f>
        <v>0</v>
      </c>
      <c r="FY16" s="87">
        <f>สถิติ!GC7</f>
        <v>0</v>
      </c>
      <c r="FZ16" s="87">
        <f>สถิติ!GD7</f>
        <v>0</v>
      </c>
      <c r="GA16" s="87">
        <f>สถิติ!GE7</f>
        <v>0</v>
      </c>
      <c r="GB16" s="87">
        <f>สถิติ!GF7</f>
        <v>0</v>
      </c>
      <c r="GC16" s="87">
        <f>สถิติ!GG7</f>
        <v>0</v>
      </c>
      <c r="GD16" s="87">
        <f>สถิติ!GH7</f>
        <v>0</v>
      </c>
      <c r="GE16" s="87">
        <f>สถิติ!GI7</f>
        <v>0</v>
      </c>
      <c r="GF16" s="87">
        <f>สถิติ!GJ7</f>
        <v>0</v>
      </c>
      <c r="GG16" s="87">
        <f>สถิติ!GK7</f>
        <v>0</v>
      </c>
      <c r="GH16" s="87">
        <f>สถิติ!GL7</f>
        <v>0</v>
      </c>
      <c r="GI16" s="87">
        <f>สถิติ!GM7</f>
        <v>0</v>
      </c>
      <c r="GJ16" s="87">
        <f>สถิติ!GN7</f>
        <v>0</v>
      </c>
      <c r="GK16" s="87">
        <f>สถิติ!GO7</f>
        <v>0</v>
      </c>
      <c r="GL16" s="87">
        <f>สถิติ!GP7</f>
        <v>0</v>
      </c>
      <c r="GM16" s="87">
        <f>สถิติ!GQ7</f>
        <v>0</v>
      </c>
      <c r="GN16" s="87">
        <f>สถิติ!GR7</f>
        <v>0</v>
      </c>
      <c r="GO16" s="87">
        <f>สถิติ!GS7</f>
        <v>0</v>
      </c>
      <c r="GP16" s="87">
        <f>สถิติ!GT7</f>
        <v>0</v>
      </c>
      <c r="GQ16" s="87">
        <f>สถิติ!GU7</f>
        <v>0</v>
      </c>
      <c r="GR16" s="87">
        <f>สถิติ!GV7</f>
        <v>0</v>
      </c>
      <c r="GS16" s="87">
        <f>สถิติ!GW7</f>
        <v>0</v>
      </c>
      <c r="GT16" s="87">
        <f>สถิติ!GX7</f>
        <v>0</v>
      </c>
      <c r="GU16" s="87">
        <f>สถิติ!GY7</f>
        <v>0</v>
      </c>
      <c r="GV16" s="87">
        <f>สถิติ!GZ7</f>
        <v>0</v>
      </c>
      <c r="GW16" s="87">
        <f>สถิติ!HA7</f>
        <v>0</v>
      </c>
      <c r="GX16" s="87">
        <f>สถิติ!HB7</f>
        <v>0</v>
      </c>
      <c r="GY16" s="87">
        <f>สถิติ!HC7</f>
        <v>0</v>
      </c>
      <c r="GZ16" s="87">
        <f>สถิติ!HD7</f>
        <v>0</v>
      </c>
      <c r="HA16" s="87">
        <f>สถิติ!HE7</f>
        <v>0</v>
      </c>
      <c r="HB16" s="87">
        <f>สถิติ!HF7</f>
        <v>0</v>
      </c>
      <c r="HC16" s="87">
        <f>สถิติ!HG7</f>
        <v>0</v>
      </c>
      <c r="HD16" s="87">
        <f>สถิติ!HH7</f>
        <v>0</v>
      </c>
      <c r="HE16" s="87">
        <f>สถิติ!HI7</f>
        <v>0</v>
      </c>
      <c r="HF16" s="87">
        <f>สถิติ!HJ7</f>
        <v>0</v>
      </c>
      <c r="HG16" s="87">
        <f>สถิติ!HK7</f>
        <v>0</v>
      </c>
      <c r="HH16" s="87">
        <f>สถิติ!HL7</f>
        <v>0</v>
      </c>
      <c r="HI16" s="87">
        <f>สถิติ!HM7</f>
        <v>0</v>
      </c>
      <c r="HJ16" s="87">
        <f>สถิติ!HN7</f>
        <v>0</v>
      </c>
      <c r="HK16" s="87">
        <f>สถิติ!HO7</f>
        <v>0</v>
      </c>
      <c r="HL16" s="87">
        <f>สถิติ!HP7</f>
        <v>0</v>
      </c>
      <c r="HM16" s="87">
        <f>สถิติ!HQ7</f>
        <v>0</v>
      </c>
      <c r="HN16" s="87">
        <f>สถิติ!HR7</f>
        <v>0</v>
      </c>
      <c r="HO16" s="87">
        <f>สถิติ!HS7</f>
        <v>0</v>
      </c>
      <c r="HP16" s="87">
        <f>สถิติ!HT7</f>
        <v>0</v>
      </c>
      <c r="HQ16" s="87">
        <f>สถิติ!HU7</f>
        <v>0</v>
      </c>
      <c r="HR16" s="87">
        <f>สถิติ!HV7</f>
        <v>0</v>
      </c>
      <c r="HS16" s="87">
        <f>สถิติ!HW7</f>
        <v>0</v>
      </c>
      <c r="HT16" s="87">
        <f>สถิติ!HX7</f>
        <v>0</v>
      </c>
      <c r="HU16" s="87">
        <f>สถิติ!HY7</f>
        <v>0</v>
      </c>
      <c r="HV16" s="87">
        <f>สถิติ!HZ7</f>
        <v>0</v>
      </c>
      <c r="HW16" s="87">
        <f>สถิติ!IA7</f>
        <v>0</v>
      </c>
      <c r="HX16" s="87">
        <f>สถิติ!IB7</f>
        <v>0</v>
      </c>
      <c r="HY16" s="87">
        <f>สถิติ!IC7</f>
        <v>0</v>
      </c>
      <c r="HZ16" s="87">
        <f>สถิติ!ID7</f>
        <v>0</v>
      </c>
      <c r="IA16" s="87">
        <f>สถิติ!IE7</f>
        <v>0</v>
      </c>
      <c r="IB16" s="87">
        <f>สถิติ!IF7</f>
        <v>0</v>
      </c>
      <c r="IC16" s="87">
        <f>สถิติ!IG7</f>
        <v>0</v>
      </c>
      <c r="ID16" s="87">
        <f>สถิติ!IH7</f>
        <v>0</v>
      </c>
      <c r="IE16" s="87">
        <f>สถิติ!II7</f>
        <v>0</v>
      </c>
      <c r="IF16" s="87">
        <f>สถิติ!IJ7</f>
        <v>0</v>
      </c>
      <c r="IG16" s="87">
        <f>สถิติ!IK7</f>
        <v>0</v>
      </c>
      <c r="IH16" s="87">
        <f>สถิติ!IL7</f>
        <v>0</v>
      </c>
      <c r="II16" s="87">
        <f>สถิติ!IM7</f>
        <v>0</v>
      </c>
      <c r="IJ16" s="87">
        <f>สถิติ!IN7</f>
        <v>0</v>
      </c>
      <c r="IK16" s="87">
        <f>สถิติ!IO7</f>
        <v>0</v>
      </c>
      <c r="IL16" s="87">
        <f>สถิติ!IP7</f>
        <v>0</v>
      </c>
      <c r="IM16" s="87">
        <f>สถิติ!IQ7</f>
        <v>0</v>
      </c>
      <c r="IN16" s="87">
        <f>สถิติ!IR7</f>
        <v>0</v>
      </c>
      <c r="IO16" s="87">
        <f>สถิติ!IS7</f>
        <v>0</v>
      </c>
      <c r="IP16" s="87">
        <f>สถิติ!IT7</f>
        <v>0</v>
      </c>
      <c r="IQ16" s="87">
        <f>สถิติ!IU7</f>
        <v>0</v>
      </c>
      <c r="IR16" s="87">
        <f>สถิติ!IV7</f>
        <v>0</v>
      </c>
      <c r="IS16" s="87" t="e">
        <f>สถิติ!#REF!</f>
        <v>#REF!</v>
      </c>
      <c r="IT16" s="87" t="e">
        <f>สถิติ!#REF!</f>
        <v>#REF!</v>
      </c>
      <c r="IU16" s="87" t="e">
        <f>สถิติ!#REF!</f>
        <v>#REF!</v>
      </c>
      <c r="IV16" s="87" t="e">
        <f>สถิติ!#REF!</f>
        <v>#REF!</v>
      </c>
    </row>
    <row r="17" spans="1:256" s="87" customFormat="1" ht="21.75" x14ac:dyDescent="0.5">
      <c r="A17" s="94" t="str">
        <f>สถิติ!A17</f>
        <v>คณะสหเวชศาสตร์</v>
      </c>
      <c r="B17" s="96">
        <f>สถิติ!B17</f>
        <v>16</v>
      </c>
      <c r="C17" s="96">
        <f>สถิติ!C17</f>
        <v>0</v>
      </c>
      <c r="D17" s="96">
        <f>สถิติ!D17</f>
        <v>0</v>
      </c>
      <c r="E17" s="96">
        <f>สถิติ!E17</f>
        <v>0</v>
      </c>
      <c r="F17" s="96" t="e">
        <f>สถิติ!F17</f>
        <v>#REF!</v>
      </c>
      <c r="G17" s="96" t="e">
        <f>สถิติ!G17</f>
        <v>#REF!</v>
      </c>
      <c r="H17" s="96" t="e">
        <f>สถิติ!H17</f>
        <v>#REF!</v>
      </c>
      <c r="I17" s="129" t="e">
        <f>สถิติ!I17</f>
        <v>#REF!</v>
      </c>
      <c r="J17" s="96" t="e">
        <f>สถิติ!J17</f>
        <v>#REF!</v>
      </c>
      <c r="K17" s="96" t="e">
        <f>สถิติ!K17</f>
        <v>#REF!</v>
      </c>
      <c r="L17" s="96" t="e">
        <f>สถิติ!L17</f>
        <v>#REF!</v>
      </c>
      <c r="M17" s="129" t="e">
        <f>สถิติ!M17</f>
        <v>#REF!</v>
      </c>
      <c r="N17" s="96" t="e">
        <f>สถิติ!N17</f>
        <v>#REF!</v>
      </c>
      <c r="O17" s="96" t="e">
        <f>สถิติ!O17</f>
        <v>#REF!</v>
      </c>
      <c r="P17" s="96" t="e">
        <f>สถิติ!P17</f>
        <v>#REF!</v>
      </c>
      <c r="Q17" s="129" t="e">
        <f>สถิติ!Q17</f>
        <v>#REF!</v>
      </c>
      <c r="R17" s="96" t="e">
        <f>สถิติ!R17</f>
        <v>#REF!</v>
      </c>
      <c r="S17" s="96" t="e">
        <f>สถิติ!S17</f>
        <v>#REF!</v>
      </c>
      <c r="T17" s="96" t="e">
        <f>สถิติ!T17</f>
        <v>#REF!</v>
      </c>
      <c r="U17" s="129" t="e">
        <f>สถิติ!U17</f>
        <v>#REF!</v>
      </c>
      <c r="V17" s="96" t="e">
        <f>สถิติ!V17</f>
        <v>#REF!</v>
      </c>
      <c r="W17" s="96" t="e">
        <f>สถิติ!W17</f>
        <v>#REF!</v>
      </c>
      <c r="X17" s="96" t="e">
        <f t="shared" si="0"/>
        <v>#REF!</v>
      </c>
      <c r="Y17" s="96" t="e">
        <f t="shared" si="1"/>
        <v>#REF!</v>
      </c>
      <c r="Z17" s="96" t="e">
        <f t="shared" si="2"/>
        <v>#REF!</v>
      </c>
      <c r="AA17" s="129" t="e">
        <f>สถิติ!AA17</f>
        <v>#REF!</v>
      </c>
      <c r="AB17" s="100"/>
      <c r="AC17" s="87">
        <f>สถิติ!AG17</f>
        <v>0</v>
      </c>
      <c r="AD17" s="138" t="e">
        <f>สถิติ!AH17</f>
        <v>#REF!</v>
      </c>
      <c r="AE17" s="136" t="e">
        <f>สถิติ!AI17</f>
        <v>#REF!</v>
      </c>
      <c r="AF17" s="138" t="e">
        <f>สถิติ!AJ17</f>
        <v>#REF!</v>
      </c>
      <c r="AG17" s="136" t="e">
        <f>สถิติ!AK17</f>
        <v>#REF!</v>
      </c>
      <c r="AH17" s="136">
        <f>สถิติ!AL17</f>
        <v>0</v>
      </c>
      <c r="AI17" s="137">
        <f>สถิติ!AM17</f>
        <v>0</v>
      </c>
      <c r="AJ17" s="87">
        <f>สถิติ!AN17</f>
        <v>0</v>
      </c>
      <c r="AK17" s="87">
        <f>สถิติ!AO17</f>
        <v>0</v>
      </c>
      <c r="AL17" s="87">
        <f>สถิติ!AP17</f>
        <v>0</v>
      </c>
      <c r="AM17" s="87">
        <f>สถิติ!AQ17</f>
        <v>0</v>
      </c>
      <c r="AN17" s="87">
        <f>สถิติ!AR17</f>
        <v>0</v>
      </c>
      <c r="AO17" s="87">
        <f>สถิติ!AS17</f>
        <v>0</v>
      </c>
      <c r="AP17" s="87">
        <f>สถิติ!AT17</f>
        <v>0</v>
      </c>
      <c r="AQ17" s="87">
        <f>สถิติ!AU17</f>
        <v>0</v>
      </c>
      <c r="AR17" s="87">
        <f>สถิติ!AV17</f>
        <v>0</v>
      </c>
      <c r="AS17" s="87">
        <f>สถิติ!AW17</f>
        <v>0</v>
      </c>
      <c r="AT17" s="87">
        <f>สถิติ!AX17</f>
        <v>0</v>
      </c>
      <c r="AU17" s="87">
        <f>สถิติ!AY17</f>
        <v>0</v>
      </c>
      <c r="AV17" s="87">
        <f>สถิติ!AZ17</f>
        <v>0</v>
      </c>
      <c r="AW17" s="87">
        <f>สถิติ!BA17</f>
        <v>0</v>
      </c>
      <c r="AX17" s="87">
        <f>สถิติ!BB17</f>
        <v>0</v>
      </c>
      <c r="AY17" s="87">
        <f>สถิติ!BC17</f>
        <v>0</v>
      </c>
      <c r="AZ17" s="87">
        <f>สถิติ!BD17</f>
        <v>0</v>
      </c>
      <c r="BA17" s="87">
        <f>สถิติ!BE17</f>
        <v>0</v>
      </c>
      <c r="BB17" s="87">
        <f>สถิติ!BF17</f>
        <v>0</v>
      </c>
      <c r="BC17" s="87">
        <f>สถิติ!BG17</f>
        <v>0</v>
      </c>
      <c r="BD17" s="87">
        <f>สถิติ!BH17</f>
        <v>0</v>
      </c>
      <c r="BE17" s="87">
        <f>สถิติ!BI17</f>
        <v>0</v>
      </c>
      <c r="BF17" s="87">
        <f>สถิติ!BJ17</f>
        <v>0</v>
      </c>
      <c r="BG17" s="87">
        <f>สถิติ!BK17</f>
        <v>0</v>
      </c>
      <c r="BH17" s="87">
        <f>สถิติ!BL17</f>
        <v>0</v>
      </c>
      <c r="BI17" s="87">
        <f>สถิติ!BM17</f>
        <v>0</v>
      </c>
      <c r="BJ17" s="87">
        <f>สถิติ!BN17</f>
        <v>0</v>
      </c>
      <c r="BK17" s="87">
        <f>สถิติ!BO17</f>
        <v>0</v>
      </c>
      <c r="BL17" s="87">
        <f>สถิติ!BP17</f>
        <v>0</v>
      </c>
      <c r="BM17" s="87">
        <f>สถิติ!BQ17</f>
        <v>0</v>
      </c>
      <c r="BN17" s="87">
        <f>สถิติ!BR17</f>
        <v>0</v>
      </c>
      <c r="BO17" s="87">
        <f>สถิติ!BS17</f>
        <v>0</v>
      </c>
      <c r="BP17" s="87">
        <f>สถิติ!BT17</f>
        <v>0</v>
      </c>
      <c r="BQ17" s="87">
        <f>สถิติ!BU17</f>
        <v>0</v>
      </c>
      <c r="BR17" s="87">
        <f>สถิติ!BV17</f>
        <v>0</v>
      </c>
      <c r="BS17" s="87">
        <f>สถิติ!BW17</f>
        <v>0</v>
      </c>
      <c r="BT17" s="87">
        <f>สถิติ!BX17</f>
        <v>0</v>
      </c>
      <c r="BU17" s="87">
        <f>สถิติ!BY17</f>
        <v>0</v>
      </c>
      <c r="BV17" s="87">
        <f>สถิติ!BZ17</f>
        <v>0</v>
      </c>
      <c r="BW17" s="87">
        <f>สถิติ!CA17</f>
        <v>0</v>
      </c>
      <c r="BX17" s="87">
        <f>สถิติ!CB17</f>
        <v>0</v>
      </c>
      <c r="BY17" s="87">
        <f>สถิติ!CC17</f>
        <v>0</v>
      </c>
      <c r="BZ17" s="87">
        <f>สถิติ!CD17</f>
        <v>0</v>
      </c>
      <c r="CA17" s="87">
        <f>สถิติ!CE17</f>
        <v>0</v>
      </c>
      <c r="CB17" s="87">
        <f>สถิติ!CF17</f>
        <v>0</v>
      </c>
      <c r="CC17" s="87">
        <f>สถิติ!CG17</f>
        <v>0</v>
      </c>
      <c r="CD17" s="87">
        <f>สถิติ!CH17</f>
        <v>0</v>
      </c>
      <c r="CE17" s="87">
        <f>สถิติ!CI17</f>
        <v>0</v>
      </c>
      <c r="CF17" s="87">
        <f>สถิติ!CJ17</f>
        <v>0</v>
      </c>
      <c r="CG17" s="87">
        <f>สถิติ!CK17</f>
        <v>0</v>
      </c>
      <c r="CH17" s="87">
        <f>สถิติ!CL17</f>
        <v>0</v>
      </c>
      <c r="CI17" s="87">
        <f>สถิติ!CM17</f>
        <v>0</v>
      </c>
      <c r="CJ17" s="87">
        <f>สถิติ!CN17</f>
        <v>0</v>
      </c>
      <c r="CK17" s="87">
        <f>สถิติ!CO17</f>
        <v>0</v>
      </c>
      <c r="CL17" s="87">
        <f>สถิติ!CP17</f>
        <v>0</v>
      </c>
      <c r="CM17" s="87">
        <f>สถิติ!CQ17</f>
        <v>0</v>
      </c>
      <c r="CN17" s="87">
        <f>สถิติ!CR17</f>
        <v>0</v>
      </c>
      <c r="CO17" s="87">
        <f>สถิติ!CS17</f>
        <v>0</v>
      </c>
      <c r="CP17" s="87">
        <f>สถิติ!CT17</f>
        <v>0</v>
      </c>
      <c r="CQ17" s="87">
        <f>สถิติ!CU17</f>
        <v>0</v>
      </c>
      <c r="CR17" s="87">
        <f>สถิติ!CV17</f>
        <v>0</v>
      </c>
      <c r="CS17" s="87">
        <f>สถิติ!CW17</f>
        <v>0</v>
      </c>
      <c r="CT17" s="87">
        <f>สถิติ!CX17</f>
        <v>0</v>
      </c>
      <c r="CU17" s="87">
        <f>สถิติ!CY17</f>
        <v>0</v>
      </c>
      <c r="CV17" s="87">
        <f>สถิติ!CZ17</f>
        <v>0</v>
      </c>
      <c r="CW17" s="87">
        <f>สถิติ!DA17</f>
        <v>0</v>
      </c>
      <c r="CX17" s="87">
        <f>สถิติ!DB17</f>
        <v>0</v>
      </c>
      <c r="CY17" s="87">
        <f>สถิติ!DC17</f>
        <v>0</v>
      </c>
      <c r="CZ17" s="87">
        <f>สถิติ!DD17</f>
        <v>0</v>
      </c>
      <c r="DA17" s="87">
        <f>สถิติ!DE17</f>
        <v>0</v>
      </c>
      <c r="DB17" s="87">
        <f>สถิติ!DF17</f>
        <v>0</v>
      </c>
      <c r="DC17" s="87">
        <f>สถิติ!DG17</f>
        <v>0</v>
      </c>
      <c r="DD17" s="87">
        <f>สถิติ!DH17</f>
        <v>0</v>
      </c>
      <c r="DE17" s="87">
        <f>สถิติ!DI17</f>
        <v>0</v>
      </c>
      <c r="DF17" s="87">
        <f>สถิติ!DJ17</f>
        <v>0</v>
      </c>
      <c r="DG17" s="87">
        <f>สถิติ!DK17</f>
        <v>0</v>
      </c>
      <c r="DH17" s="87">
        <f>สถิติ!DL17</f>
        <v>0</v>
      </c>
      <c r="DI17" s="87">
        <f>สถิติ!DM17</f>
        <v>0</v>
      </c>
      <c r="DJ17" s="87">
        <f>สถิติ!DN17</f>
        <v>0</v>
      </c>
      <c r="DK17" s="87">
        <f>สถิติ!DO17</f>
        <v>0</v>
      </c>
      <c r="DL17" s="87">
        <f>สถิติ!DP17</f>
        <v>0</v>
      </c>
      <c r="DM17" s="87">
        <f>สถิติ!DQ17</f>
        <v>0</v>
      </c>
      <c r="DN17" s="87">
        <f>สถิติ!DR17</f>
        <v>0</v>
      </c>
      <c r="DO17" s="87">
        <f>สถิติ!DS17</f>
        <v>0</v>
      </c>
      <c r="DP17" s="87">
        <f>สถิติ!DT17</f>
        <v>0</v>
      </c>
      <c r="DQ17" s="87">
        <f>สถิติ!DU17</f>
        <v>0</v>
      </c>
      <c r="DR17" s="87">
        <f>สถิติ!DV17</f>
        <v>0</v>
      </c>
      <c r="DS17" s="87">
        <f>สถิติ!DW17</f>
        <v>0</v>
      </c>
      <c r="DT17" s="87">
        <f>สถิติ!DX17</f>
        <v>0</v>
      </c>
      <c r="DU17" s="87">
        <f>สถิติ!DY17</f>
        <v>0</v>
      </c>
      <c r="DV17" s="87">
        <f>สถิติ!DZ17</f>
        <v>0</v>
      </c>
      <c r="DW17" s="87">
        <f>สถิติ!EA17</f>
        <v>0</v>
      </c>
      <c r="DX17" s="87">
        <f>สถิติ!EB17</f>
        <v>0</v>
      </c>
      <c r="DY17" s="87">
        <f>สถิติ!EC17</f>
        <v>0</v>
      </c>
      <c r="DZ17" s="87">
        <f>สถิติ!ED17</f>
        <v>0</v>
      </c>
      <c r="EA17" s="87">
        <f>สถิติ!EE17</f>
        <v>0</v>
      </c>
      <c r="EB17" s="87">
        <f>สถิติ!EF17</f>
        <v>0</v>
      </c>
      <c r="EC17" s="87">
        <f>สถิติ!EG17</f>
        <v>0</v>
      </c>
      <c r="ED17" s="87">
        <f>สถิติ!EH17</f>
        <v>0</v>
      </c>
      <c r="EE17" s="87">
        <f>สถิติ!EI17</f>
        <v>0</v>
      </c>
      <c r="EF17" s="87">
        <f>สถิติ!EJ17</f>
        <v>0</v>
      </c>
      <c r="EG17" s="87">
        <f>สถิติ!EK17</f>
        <v>0</v>
      </c>
      <c r="EH17" s="87">
        <f>สถิติ!EL17</f>
        <v>0</v>
      </c>
      <c r="EI17" s="87">
        <f>สถิติ!EM17</f>
        <v>0</v>
      </c>
      <c r="EJ17" s="87">
        <f>สถิติ!EN17</f>
        <v>0</v>
      </c>
      <c r="EK17" s="87">
        <f>สถิติ!EO17</f>
        <v>0</v>
      </c>
      <c r="EL17" s="87">
        <f>สถิติ!EP17</f>
        <v>0</v>
      </c>
      <c r="EM17" s="87">
        <f>สถิติ!EQ17</f>
        <v>0</v>
      </c>
      <c r="EN17" s="87">
        <f>สถิติ!ER17</f>
        <v>0</v>
      </c>
      <c r="EO17" s="87">
        <f>สถิติ!ES17</f>
        <v>0</v>
      </c>
      <c r="EP17" s="87">
        <f>สถิติ!ET17</f>
        <v>0</v>
      </c>
      <c r="EQ17" s="87">
        <f>สถิติ!EU17</f>
        <v>0</v>
      </c>
      <c r="ER17" s="87">
        <f>สถิติ!EV17</f>
        <v>0</v>
      </c>
      <c r="ES17" s="87">
        <f>สถิติ!EW17</f>
        <v>0</v>
      </c>
      <c r="ET17" s="87">
        <f>สถิติ!EX17</f>
        <v>0</v>
      </c>
      <c r="EU17" s="87">
        <f>สถิติ!EY17</f>
        <v>0</v>
      </c>
      <c r="EV17" s="87">
        <f>สถิติ!EZ17</f>
        <v>0</v>
      </c>
      <c r="EW17" s="87">
        <f>สถิติ!FA17</f>
        <v>0</v>
      </c>
      <c r="EX17" s="87">
        <f>สถิติ!FB17</f>
        <v>0</v>
      </c>
      <c r="EY17" s="87">
        <f>สถิติ!FC17</f>
        <v>0</v>
      </c>
      <c r="EZ17" s="87">
        <f>สถิติ!FD17</f>
        <v>0</v>
      </c>
      <c r="FA17" s="87">
        <f>สถิติ!FE17</f>
        <v>0</v>
      </c>
      <c r="FB17" s="87">
        <f>สถิติ!FF17</f>
        <v>0</v>
      </c>
      <c r="FC17" s="87">
        <f>สถิติ!FG17</f>
        <v>0</v>
      </c>
      <c r="FD17" s="87">
        <f>สถิติ!FH17</f>
        <v>0</v>
      </c>
      <c r="FE17" s="87">
        <f>สถิติ!FI17</f>
        <v>0</v>
      </c>
      <c r="FF17" s="87">
        <f>สถิติ!FJ17</f>
        <v>0</v>
      </c>
      <c r="FG17" s="87">
        <f>สถิติ!FK17</f>
        <v>0</v>
      </c>
      <c r="FH17" s="87">
        <f>สถิติ!FL17</f>
        <v>0</v>
      </c>
      <c r="FI17" s="87">
        <f>สถิติ!FM17</f>
        <v>0</v>
      </c>
      <c r="FJ17" s="87">
        <f>สถิติ!FN17</f>
        <v>0</v>
      </c>
      <c r="FK17" s="87">
        <f>สถิติ!FO17</f>
        <v>0</v>
      </c>
      <c r="FL17" s="87">
        <f>สถิติ!FP17</f>
        <v>0</v>
      </c>
      <c r="FM17" s="87">
        <f>สถิติ!FQ17</f>
        <v>0</v>
      </c>
      <c r="FN17" s="87">
        <f>สถิติ!FR17</f>
        <v>0</v>
      </c>
      <c r="FO17" s="87">
        <f>สถิติ!FS17</f>
        <v>0</v>
      </c>
      <c r="FP17" s="87">
        <f>สถิติ!FT17</f>
        <v>0</v>
      </c>
      <c r="FQ17" s="87">
        <f>สถิติ!FU17</f>
        <v>0</v>
      </c>
      <c r="FR17" s="87">
        <f>สถิติ!FV17</f>
        <v>0</v>
      </c>
      <c r="FS17" s="87">
        <f>สถิติ!FW17</f>
        <v>0</v>
      </c>
      <c r="FT17" s="87">
        <f>สถิติ!FX17</f>
        <v>0</v>
      </c>
      <c r="FU17" s="87">
        <f>สถิติ!FY17</f>
        <v>0</v>
      </c>
      <c r="FV17" s="87">
        <f>สถิติ!FZ17</f>
        <v>0</v>
      </c>
      <c r="FW17" s="87">
        <f>สถิติ!GA17</f>
        <v>0</v>
      </c>
      <c r="FX17" s="87">
        <f>สถิติ!GB17</f>
        <v>0</v>
      </c>
      <c r="FY17" s="87">
        <f>สถิติ!GC17</f>
        <v>0</v>
      </c>
      <c r="FZ17" s="87">
        <f>สถิติ!GD17</f>
        <v>0</v>
      </c>
      <c r="GA17" s="87">
        <f>สถิติ!GE17</f>
        <v>0</v>
      </c>
      <c r="GB17" s="87">
        <f>สถิติ!GF17</f>
        <v>0</v>
      </c>
      <c r="GC17" s="87">
        <f>สถิติ!GG17</f>
        <v>0</v>
      </c>
      <c r="GD17" s="87">
        <f>สถิติ!GH17</f>
        <v>0</v>
      </c>
      <c r="GE17" s="87">
        <f>สถิติ!GI17</f>
        <v>0</v>
      </c>
      <c r="GF17" s="87">
        <f>สถิติ!GJ17</f>
        <v>0</v>
      </c>
      <c r="GG17" s="87">
        <f>สถิติ!GK17</f>
        <v>0</v>
      </c>
      <c r="GH17" s="87">
        <f>สถิติ!GL17</f>
        <v>0</v>
      </c>
      <c r="GI17" s="87">
        <f>สถิติ!GM17</f>
        <v>0</v>
      </c>
      <c r="GJ17" s="87">
        <f>สถิติ!GN17</f>
        <v>0</v>
      </c>
      <c r="GK17" s="87">
        <f>สถิติ!GO17</f>
        <v>0</v>
      </c>
      <c r="GL17" s="87">
        <f>สถิติ!GP17</f>
        <v>0</v>
      </c>
      <c r="GM17" s="87">
        <f>สถิติ!GQ17</f>
        <v>0</v>
      </c>
      <c r="GN17" s="87">
        <f>สถิติ!GR17</f>
        <v>0</v>
      </c>
      <c r="GO17" s="87">
        <f>สถิติ!GS17</f>
        <v>0</v>
      </c>
      <c r="GP17" s="87">
        <f>สถิติ!GT17</f>
        <v>0</v>
      </c>
      <c r="GQ17" s="87">
        <f>สถิติ!GU17</f>
        <v>0</v>
      </c>
      <c r="GR17" s="87">
        <f>สถิติ!GV17</f>
        <v>0</v>
      </c>
      <c r="GS17" s="87">
        <f>สถิติ!GW17</f>
        <v>0</v>
      </c>
      <c r="GT17" s="87">
        <f>สถิติ!GX17</f>
        <v>0</v>
      </c>
      <c r="GU17" s="87">
        <f>สถิติ!GY17</f>
        <v>0</v>
      </c>
      <c r="GV17" s="87">
        <f>สถิติ!GZ17</f>
        <v>0</v>
      </c>
      <c r="GW17" s="87">
        <f>สถิติ!HA17</f>
        <v>0</v>
      </c>
      <c r="GX17" s="87">
        <f>สถิติ!HB17</f>
        <v>0</v>
      </c>
      <c r="GY17" s="87">
        <f>สถิติ!HC17</f>
        <v>0</v>
      </c>
      <c r="GZ17" s="87">
        <f>สถิติ!HD17</f>
        <v>0</v>
      </c>
      <c r="HA17" s="87">
        <f>สถิติ!HE17</f>
        <v>0</v>
      </c>
      <c r="HB17" s="87">
        <f>สถิติ!HF17</f>
        <v>0</v>
      </c>
      <c r="HC17" s="87">
        <f>สถิติ!HG17</f>
        <v>0</v>
      </c>
      <c r="HD17" s="87">
        <f>สถิติ!HH17</f>
        <v>0</v>
      </c>
      <c r="HE17" s="87">
        <f>สถิติ!HI17</f>
        <v>0</v>
      </c>
      <c r="HF17" s="87">
        <f>สถิติ!HJ17</f>
        <v>0</v>
      </c>
      <c r="HG17" s="87">
        <f>สถิติ!HK17</f>
        <v>0</v>
      </c>
      <c r="HH17" s="87">
        <f>สถิติ!HL17</f>
        <v>0</v>
      </c>
      <c r="HI17" s="87">
        <f>สถิติ!HM17</f>
        <v>0</v>
      </c>
      <c r="HJ17" s="87">
        <f>สถิติ!HN17</f>
        <v>0</v>
      </c>
      <c r="HK17" s="87">
        <f>สถิติ!HO17</f>
        <v>0</v>
      </c>
      <c r="HL17" s="87">
        <f>สถิติ!HP17</f>
        <v>0</v>
      </c>
      <c r="HM17" s="87">
        <f>สถิติ!HQ17</f>
        <v>0</v>
      </c>
      <c r="HN17" s="87">
        <f>สถิติ!HR17</f>
        <v>0</v>
      </c>
      <c r="HO17" s="87">
        <f>สถิติ!HS17</f>
        <v>0</v>
      </c>
      <c r="HP17" s="87">
        <f>สถิติ!HT17</f>
        <v>0</v>
      </c>
      <c r="HQ17" s="87">
        <f>สถิติ!HU17</f>
        <v>0</v>
      </c>
      <c r="HR17" s="87">
        <f>สถิติ!HV17</f>
        <v>0</v>
      </c>
      <c r="HS17" s="87">
        <f>สถิติ!HW17</f>
        <v>0</v>
      </c>
      <c r="HT17" s="87">
        <f>สถิติ!HX17</f>
        <v>0</v>
      </c>
      <c r="HU17" s="87">
        <f>สถิติ!HY17</f>
        <v>0</v>
      </c>
      <c r="HV17" s="87">
        <f>สถิติ!HZ17</f>
        <v>0</v>
      </c>
      <c r="HW17" s="87">
        <f>สถิติ!IA17</f>
        <v>0</v>
      </c>
      <c r="HX17" s="87">
        <f>สถิติ!IB17</f>
        <v>0</v>
      </c>
      <c r="HY17" s="87">
        <f>สถิติ!IC17</f>
        <v>0</v>
      </c>
      <c r="HZ17" s="87">
        <f>สถิติ!ID17</f>
        <v>0</v>
      </c>
      <c r="IA17" s="87">
        <f>สถิติ!IE17</f>
        <v>0</v>
      </c>
      <c r="IB17" s="87">
        <f>สถิติ!IF17</f>
        <v>0</v>
      </c>
      <c r="IC17" s="87">
        <f>สถิติ!IG17</f>
        <v>0</v>
      </c>
      <c r="ID17" s="87">
        <f>สถิติ!IH17</f>
        <v>0</v>
      </c>
      <c r="IE17" s="87">
        <f>สถิติ!II17</f>
        <v>0</v>
      </c>
      <c r="IF17" s="87">
        <f>สถิติ!IJ17</f>
        <v>0</v>
      </c>
      <c r="IG17" s="87">
        <f>สถิติ!IK17</f>
        <v>0</v>
      </c>
      <c r="IH17" s="87">
        <f>สถิติ!IL17</f>
        <v>0</v>
      </c>
      <c r="II17" s="87">
        <f>สถิติ!IM17</f>
        <v>0</v>
      </c>
      <c r="IJ17" s="87">
        <f>สถิติ!IN17</f>
        <v>0</v>
      </c>
      <c r="IK17" s="87">
        <f>สถิติ!IO17</f>
        <v>0</v>
      </c>
      <c r="IL17" s="87">
        <f>สถิติ!IP17</f>
        <v>0</v>
      </c>
      <c r="IM17" s="87">
        <f>สถิติ!IQ17</f>
        <v>0</v>
      </c>
      <c r="IN17" s="87">
        <f>สถิติ!IR17</f>
        <v>0</v>
      </c>
      <c r="IO17" s="87">
        <f>สถิติ!IS17</f>
        <v>0</v>
      </c>
      <c r="IP17" s="87">
        <f>สถิติ!IT17</f>
        <v>0</v>
      </c>
      <c r="IQ17" s="87">
        <f>สถิติ!IU17</f>
        <v>0</v>
      </c>
      <c r="IR17" s="87">
        <f>สถิติ!IV17</f>
        <v>0</v>
      </c>
      <c r="IS17" s="87" t="e">
        <f>สถิติ!#REF!</f>
        <v>#REF!</v>
      </c>
      <c r="IT17" s="87" t="e">
        <f>สถิติ!#REF!</f>
        <v>#REF!</v>
      </c>
      <c r="IU17" s="87" t="e">
        <f>สถิติ!#REF!</f>
        <v>#REF!</v>
      </c>
      <c r="IV17" s="87" t="e">
        <f>สถิติ!#REF!</f>
        <v>#REF!</v>
      </c>
    </row>
    <row r="18" spans="1:256" s="87" customFormat="1" ht="21.75" x14ac:dyDescent="0.5">
      <c r="A18" s="94" t="str">
        <f>สถิติ!A24</f>
        <v>คณะสังคมศาสตร์</v>
      </c>
      <c r="B18" s="96">
        <f>สถิติ!B24</f>
        <v>17.5</v>
      </c>
      <c r="C18" s="96">
        <f>สถิติ!C24</f>
        <v>0</v>
      </c>
      <c r="D18" s="96">
        <f>สถิติ!D24</f>
        <v>0</v>
      </c>
      <c r="E18" s="96">
        <f>สถิติ!E24</f>
        <v>0</v>
      </c>
      <c r="F18" s="96" t="e">
        <f>สถิติ!F24</f>
        <v>#REF!</v>
      </c>
      <c r="G18" s="96" t="e">
        <f>สถิติ!G24</f>
        <v>#REF!</v>
      </c>
      <c r="H18" s="96" t="e">
        <f>สถิติ!H24</f>
        <v>#REF!</v>
      </c>
      <c r="I18" s="129" t="e">
        <f>สถิติ!I24</f>
        <v>#REF!</v>
      </c>
      <c r="J18" s="96" t="e">
        <f>สถิติ!J24</f>
        <v>#REF!</v>
      </c>
      <c r="K18" s="96" t="e">
        <f>สถิติ!K24</f>
        <v>#REF!</v>
      </c>
      <c r="L18" s="96" t="e">
        <f>สถิติ!L24</f>
        <v>#REF!</v>
      </c>
      <c r="M18" s="129" t="e">
        <f>สถิติ!M24</f>
        <v>#REF!</v>
      </c>
      <c r="N18" s="96" t="e">
        <f>สถิติ!N24</f>
        <v>#REF!</v>
      </c>
      <c r="O18" s="96" t="e">
        <f>สถิติ!O24</f>
        <v>#REF!</v>
      </c>
      <c r="P18" s="96" t="e">
        <f>สถิติ!P24</f>
        <v>#REF!</v>
      </c>
      <c r="Q18" s="129" t="e">
        <f>สถิติ!Q24</f>
        <v>#REF!</v>
      </c>
      <c r="R18" s="96" t="e">
        <f>สถิติ!R24</f>
        <v>#REF!</v>
      </c>
      <c r="S18" s="96" t="e">
        <f>สถิติ!S24</f>
        <v>#REF!</v>
      </c>
      <c r="T18" s="96" t="e">
        <f>สถิติ!T24</f>
        <v>#REF!</v>
      </c>
      <c r="U18" s="129" t="e">
        <f>สถิติ!U24</f>
        <v>#REF!</v>
      </c>
      <c r="V18" s="96" t="e">
        <f>สถิติ!V24</f>
        <v>#REF!</v>
      </c>
      <c r="W18" s="96" t="e">
        <f>สถิติ!W24</f>
        <v>#REF!</v>
      </c>
      <c r="X18" s="96" t="e">
        <f t="shared" si="0"/>
        <v>#REF!</v>
      </c>
      <c r="Y18" s="96" t="e">
        <f t="shared" si="1"/>
        <v>#REF!</v>
      </c>
      <c r="Z18" s="96" t="e">
        <f t="shared" si="2"/>
        <v>#REF!</v>
      </c>
      <c r="AA18" s="129" t="e">
        <f>สถิติ!AA24</f>
        <v>#REF!</v>
      </c>
      <c r="AB18" s="100"/>
      <c r="AC18" s="87">
        <f>สถิติ!AG24</f>
        <v>0</v>
      </c>
      <c r="AD18" s="138" t="e">
        <f>สถิติ!AH24</f>
        <v>#REF!</v>
      </c>
      <c r="AE18" s="136" t="e">
        <f>สถิติ!AI24</f>
        <v>#REF!</v>
      </c>
      <c r="AF18" s="138" t="e">
        <f>สถิติ!AJ24</f>
        <v>#REF!</v>
      </c>
      <c r="AG18" s="136" t="e">
        <f>สถิติ!AK24</f>
        <v>#REF!</v>
      </c>
      <c r="AH18" s="136">
        <f>สถิติ!AL24</f>
        <v>0</v>
      </c>
      <c r="AI18" s="137">
        <f>สถิติ!AM24</f>
        <v>0</v>
      </c>
      <c r="AJ18" s="87">
        <f>สถิติ!AN24</f>
        <v>0</v>
      </c>
      <c r="AK18" s="87">
        <f>สถิติ!AO24</f>
        <v>0</v>
      </c>
      <c r="AL18" s="87">
        <f>สถิติ!AP24</f>
        <v>0</v>
      </c>
      <c r="AM18" s="87">
        <f>สถิติ!AQ24</f>
        <v>0</v>
      </c>
      <c r="AN18" s="87">
        <f>สถิติ!AR24</f>
        <v>0</v>
      </c>
      <c r="AO18" s="87">
        <f>สถิติ!AS24</f>
        <v>0</v>
      </c>
      <c r="AP18" s="87">
        <f>สถิติ!AT24</f>
        <v>0</v>
      </c>
      <c r="AQ18" s="87">
        <f>สถิติ!AU24</f>
        <v>0</v>
      </c>
      <c r="AR18" s="87">
        <f>สถิติ!AV24</f>
        <v>0</v>
      </c>
      <c r="AS18" s="87">
        <f>สถิติ!AW24</f>
        <v>0</v>
      </c>
      <c r="AT18" s="87">
        <f>สถิติ!AX24</f>
        <v>0</v>
      </c>
      <c r="AU18" s="87">
        <f>สถิติ!AY24</f>
        <v>0</v>
      </c>
      <c r="AV18" s="87">
        <f>สถิติ!AZ24</f>
        <v>0</v>
      </c>
      <c r="AW18" s="87">
        <f>สถิติ!BA24</f>
        <v>0</v>
      </c>
      <c r="AX18" s="87">
        <f>สถิติ!BB24</f>
        <v>0</v>
      </c>
      <c r="AY18" s="87">
        <f>สถิติ!BC24</f>
        <v>0</v>
      </c>
      <c r="AZ18" s="87">
        <f>สถิติ!BD24</f>
        <v>0</v>
      </c>
      <c r="BA18" s="87">
        <f>สถิติ!BE24</f>
        <v>0</v>
      </c>
      <c r="BB18" s="87">
        <f>สถิติ!BF24</f>
        <v>0</v>
      </c>
      <c r="BC18" s="87">
        <f>สถิติ!BG24</f>
        <v>0</v>
      </c>
      <c r="BD18" s="87">
        <f>สถิติ!BH24</f>
        <v>0</v>
      </c>
      <c r="BE18" s="87">
        <f>สถิติ!BI24</f>
        <v>0</v>
      </c>
      <c r="BF18" s="87">
        <f>สถิติ!BJ24</f>
        <v>0</v>
      </c>
      <c r="BG18" s="87">
        <f>สถิติ!BK24</f>
        <v>0</v>
      </c>
      <c r="BH18" s="87">
        <f>สถิติ!BL24</f>
        <v>0</v>
      </c>
      <c r="BI18" s="87">
        <f>สถิติ!BM24</f>
        <v>0</v>
      </c>
      <c r="BJ18" s="87">
        <f>สถิติ!BN24</f>
        <v>0</v>
      </c>
      <c r="BK18" s="87">
        <f>สถิติ!BO24</f>
        <v>0</v>
      </c>
      <c r="BL18" s="87">
        <f>สถิติ!BP24</f>
        <v>0</v>
      </c>
      <c r="BM18" s="87">
        <f>สถิติ!BQ24</f>
        <v>0</v>
      </c>
      <c r="BN18" s="87">
        <f>สถิติ!BR24</f>
        <v>0</v>
      </c>
      <c r="BO18" s="87">
        <f>สถิติ!BS24</f>
        <v>0</v>
      </c>
      <c r="BP18" s="87">
        <f>สถิติ!BT24</f>
        <v>0</v>
      </c>
      <c r="BQ18" s="87">
        <f>สถิติ!BU24</f>
        <v>0</v>
      </c>
      <c r="BR18" s="87">
        <f>สถิติ!BV24</f>
        <v>0</v>
      </c>
      <c r="BS18" s="87">
        <f>สถิติ!BW24</f>
        <v>0</v>
      </c>
      <c r="BT18" s="87">
        <f>สถิติ!BX24</f>
        <v>0</v>
      </c>
      <c r="BU18" s="87">
        <f>สถิติ!BY24</f>
        <v>0</v>
      </c>
      <c r="BV18" s="87">
        <f>สถิติ!BZ24</f>
        <v>0</v>
      </c>
      <c r="BW18" s="87">
        <f>สถิติ!CA24</f>
        <v>0</v>
      </c>
      <c r="BX18" s="87">
        <f>สถิติ!CB24</f>
        <v>0</v>
      </c>
      <c r="BY18" s="87">
        <f>สถิติ!CC24</f>
        <v>0</v>
      </c>
      <c r="BZ18" s="87">
        <f>สถิติ!CD24</f>
        <v>0</v>
      </c>
      <c r="CA18" s="87">
        <f>สถิติ!CE24</f>
        <v>0</v>
      </c>
      <c r="CB18" s="87">
        <f>สถิติ!CF24</f>
        <v>0</v>
      </c>
      <c r="CC18" s="87">
        <f>สถิติ!CG24</f>
        <v>0</v>
      </c>
      <c r="CD18" s="87">
        <f>สถิติ!CH24</f>
        <v>0</v>
      </c>
      <c r="CE18" s="87">
        <f>สถิติ!CI24</f>
        <v>0</v>
      </c>
      <c r="CF18" s="87">
        <f>สถิติ!CJ24</f>
        <v>0</v>
      </c>
      <c r="CG18" s="87">
        <f>สถิติ!CK24</f>
        <v>0</v>
      </c>
      <c r="CH18" s="87">
        <f>สถิติ!CL24</f>
        <v>0</v>
      </c>
      <c r="CI18" s="87">
        <f>สถิติ!CM24</f>
        <v>0</v>
      </c>
      <c r="CJ18" s="87">
        <f>สถิติ!CN24</f>
        <v>0</v>
      </c>
      <c r="CK18" s="87">
        <f>สถิติ!CO24</f>
        <v>0</v>
      </c>
      <c r="CL18" s="87">
        <f>สถิติ!CP24</f>
        <v>0</v>
      </c>
      <c r="CM18" s="87">
        <f>สถิติ!CQ24</f>
        <v>0</v>
      </c>
      <c r="CN18" s="87">
        <f>สถิติ!CR24</f>
        <v>0</v>
      </c>
      <c r="CO18" s="87">
        <f>สถิติ!CS24</f>
        <v>0</v>
      </c>
      <c r="CP18" s="87">
        <f>สถิติ!CT24</f>
        <v>0</v>
      </c>
      <c r="CQ18" s="87">
        <f>สถิติ!CU24</f>
        <v>0</v>
      </c>
      <c r="CR18" s="87">
        <f>สถิติ!CV24</f>
        <v>0</v>
      </c>
      <c r="CS18" s="87">
        <f>สถิติ!CW24</f>
        <v>0</v>
      </c>
      <c r="CT18" s="87">
        <f>สถิติ!CX24</f>
        <v>0</v>
      </c>
      <c r="CU18" s="87">
        <f>สถิติ!CY24</f>
        <v>0</v>
      </c>
      <c r="CV18" s="87">
        <f>สถิติ!CZ24</f>
        <v>0</v>
      </c>
      <c r="CW18" s="87">
        <f>สถิติ!DA24</f>
        <v>0</v>
      </c>
      <c r="CX18" s="87">
        <f>สถิติ!DB24</f>
        <v>0</v>
      </c>
      <c r="CY18" s="87">
        <f>สถิติ!DC24</f>
        <v>0</v>
      </c>
      <c r="CZ18" s="87">
        <f>สถิติ!DD24</f>
        <v>0</v>
      </c>
      <c r="DA18" s="87">
        <f>สถิติ!DE24</f>
        <v>0</v>
      </c>
      <c r="DB18" s="87">
        <f>สถิติ!DF24</f>
        <v>0</v>
      </c>
      <c r="DC18" s="87">
        <f>สถิติ!DG24</f>
        <v>0</v>
      </c>
      <c r="DD18" s="87">
        <f>สถิติ!DH24</f>
        <v>0</v>
      </c>
      <c r="DE18" s="87">
        <f>สถิติ!DI24</f>
        <v>0</v>
      </c>
      <c r="DF18" s="87">
        <f>สถิติ!DJ24</f>
        <v>0</v>
      </c>
      <c r="DG18" s="87">
        <f>สถิติ!DK24</f>
        <v>0</v>
      </c>
      <c r="DH18" s="87">
        <f>สถิติ!DL24</f>
        <v>0</v>
      </c>
      <c r="DI18" s="87">
        <f>สถิติ!DM24</f>
        <v>0</v>
      </c>
      <c r="DJ18" s="87">
        <f>สถิติ!DN24</f>
        <v>0</v>
      </c>
      <c r="DK18" s="87">
        <f>สถิติ!DO24</f>
        <v>0</v>
      </c>
      <c r="DL18" s="87">
        <f>สถิติ!DP24</f>
        <v>0</v>
      </c>
      <c r="DM18" s="87">
        <f>สถิติ!DQ24</f>
        <v>0</v>
      </c>
      <c r="DN18" s="87">
        <f>สถิติ!DR24</f>
        <v>0</v>
      </c>
      <c r="DO18" s="87">
        <f>สถิติ!DS24</f>
        <v>0</v>
      </c>
      <c r="DP18" s="87">
        <f>สถิติ!DT24</f>
        <v>0</v>
      </c>
      <c r="DQ18" s="87">
        <f>สถิติ!DU24</f>
        <v>0</v>
      </c>
      <c r="DR18" s="87">
        <f>สถิติ!DV24</f>
        <v>0</v>
      </c>
      <c r="DS18" s="87">
        <f>สถิติ!DW24</f>
        <v>0</v>
      </c>
      <c r="DT18" s="87">
        <f>สถิติ!DX24</f>
        <v>0</v>
      </c>
      <c r="DU18" s="87">
        <f>สถิติ!DY24</f>
        <v>0</v>
      </c>
      <c r="DV18" s="87">
        <f>สถิติ!DZ24</f>
        <v>0</v>
      </c>
      <c r="DW18" s="87">
        <f>สถิติ!EA24</f>
        <v>0</v>
      </c>
      <c r="DX18" s="87">
        <f>สถิติ!EB24</f>
        <v>0</v>
      </c>
      <c r="DY18" s="87">
        <f>สถิติ!EC24</f>
        <v>0</v>
      </c>
      <c r="DZ18" s="87">
        <f>สถิติ!ED24</f>
        <v>0</v>
      </c>
      <c r="EA18" s="87">
        <f>สถิติ!EE24</f>
        <v>0</v>
      </c>
      <c r="EB18" s="87">
        <f>สถิติ!EF24</f>
        <v>0</v>
      </c>
      <c r="EC18" s="87">
        <f>สถิติ!EG24</f>
        <v>0</v>
      </c>
      <c r="ED18" s="87">
        <f>สถิติ!EH24</f>
        <v>0</v>
      </c>
      <c r="EE18" s="87">
        <f>สถิติ!EI24</f>
        <v>0</v>
      </c>
      <c r="EF18" s="87">
        <f>สถิติ!EJ24</f>
        <v>0</v>
      </c>
      <c r="EG18" s="87">
        <f>สถิติ!EK24</f>
        <v>0</v>
      </c>
      <c r="EH18" s="87">
        <f>สถิติ!EL24</f>
        <v>0</v>
      </c>
      <c r="EI18" s="87">
        <f>สถิติ!EM24</f>
        <v>0</v>
      </c>
      <c r="EJ18" s="87">
        <f>สถิติ!EN24</f>
        <v>0</v>
      </c>
      <c r="EK18" s="87">
        <f>สถิติ!EO24</f>
        <v>0</v>
      </c>
      <c r="EL18" s="87">
        <f>สถิติ!EP24</f>
        <v>0</v>
      </c>
      <c r="EM18" s="87">
        <f>สถิติ!EQ24</f>
        <v>0</v>
      </c>
      <c r="EN18" s="87">
        <f>สถิติ!ER24</f>
        <v>0</v>
      </c>
      <c r="EO18" s="87">
        <f>สถิติ!ES24</f>
        <v>0</v>
      </c>
      <c r="EP18" s="87">
        <f>สถิติ!ET24</f>
        <v>0</v>
      </c>
      <c r="EQ18" s="87">
        <f>สถิติ!EU24</f>
        <v>0</v>
      </c>
      <c r="ER18" s="87">
        <f>สถิติ!EV24</f>
        <v>0</v>
      </c>
      <c r="ES18" s="87">
        <f>สถิติ!EW24</f>
        <v>0</v>
      </c>
      <c r="ET18" s="87">
        <f>สถิติ!EX24</f>
        <v>0</v>
      </c>
      <c r="EU18" s="87">
        <f>สถิติ!EY24</f>
        <v>0</v>
      </c>
      <c r="EV18" s="87">
        <f>สถิติ!EZ24</f>
        <v>0</v>
      </c>
      <c r="EW18" s="87">
        <f>สถิติ!FA24</f>
        <v>0</v>
      </c>
      <c r="EX18" s="87">
        <f>สถิติ!FB24</f>
        <v>0</v>
      </c>
      <c r="EY18" s="87">
        <f>สถิติ!FC24</f>
        <v>0</v>
      </c>
      <c r="EZ18" s="87">
        <f>สถิติ!FD24</f>
        <v>0</v>
      </c>
      <c r="FA18" s="87">
        <f>สถิติ!FE24</f>
        <v>0</v>
      </c>
      <c r="FB18" s="87">
        <f>สถิติ!FF24</f>
        <v>0</v>
      </c>
      <c r="FC18" s="87">
        <f>สถิติ!FG24</f>
        <v>0</v>
      </c>
      <c r="FD18" s="87">
        <f>สถิติ!FH24</f>
        <v>0</v>
      </c>
      <c r="FE18" s="87">
        <f>สถิติ!FI24</f>
        <v>0</v>
      </c>
      <c r="FF18" s="87">
        <f>สถิติ!FJ24</f>
        <v>0</v>
      </c>
      <c r="FG18" s="87">
        <f>สถิติ!FK24</f>
        <v>0</v>
      </c>
      <c r="FH18" s="87">
        <f>สถิติ!FL24</f>
        <v>0</v>
      </c>
      <c r="FI18" s="87">
        <f>สถิติ!FM24</f>
        <v>0</v>
      </c>
      <c r="FJ18" s="87">
        <f>สถิติ!FN24</f>
        <v>0</v>
      </c>
      <c r="FK18" s="87">
        <f>สถิติ!FO24</f>
        <v>0</v>
      </c>
      <c r="FL18" s="87">
        <f>สถิติ!FP24</f>
        <v>0</v>
      </c>
      <c r="FM18" s="87">
        <f>สถิติ!FQ24</f>
        <v>0</v>
      </c>
      <c r="FN18" s="87">
        <f>สถิติ!FR24</f>
        <v>0</v>
      </c>
      <c r="FO18" s="87">
        <f>สถิติ!FS24</f>
        <v>0</v>
      </c>
      <c r="FP18" s="87">
        <f>สถิติ!FT24</f>
        <v>0</v>
      </c>
      <c r="FQ18" s="87">
        <f>สถิติ!FU24</f>
        <v>0</v>
      </c>
      <c r="FR18" s="87">
        <f>สถิติ!FV24</f>
        <v>0</v>
      </c>
      <c r="FS18" s="87">
        <f>สถิติ!FW24</f>
        <v>0</v>
      </c>
      <c r="FT18" s="87">
        <f>สถิติ!FX24</f>
        <v>0</v>
      </c>
      <c r="FU18" s="87">
        <f>สถิติ!FY24</f>
        <v>0</v>
      </c>
      <c r="FV18" s="87">
        <f>สถิติ!FZ24</f>
        <v>0</v>
      </c>
      <c r="FW18" s="87">
        <f>สถิติ!GA24</f>
        <v>0</v>
      </c>
      <c r="FX18" s="87">
        <f>สถิติ!GB24</f>
        <v>0</v>
      </c>
      <c r="FY18" s="87">
        <f>สถิติ!GC24</f>
        <v>0</v>
      </c>
      <c r="FZ18" s="87">
        <f>สถิติ!GD24</f>
        <v>0</v>
      </c>
      <c r="GA18" s="87">
        <f>สถิติ!GE24</f>
        <v>0</v>
      </c>
      <c r="GB18" s="87">
        <f>สถิติ!GF24</f>
        <v>0</v>
      </c>
      <c r="GC18" s="87">
        <f>สถิติ!GG24</f>
        <v>0</v>
      </c>
      <c r="GD18" s="87">
        <f>สถิติ!GH24</f>
        <v>0</v>
      </c>
      <c r="GE18" s="87">
        <f>สถิติ!GI24</f>
        <v>0</v>
      </c>
      <c r="GF18" s="87">
        <f>สถิติ!GJ24</f>
        <v>0</v>
      </c>
      <c r="GG18" s="87">
        <f>สถิติ!GK24</f>
        <v>0</v>
      </c>
      <c r="GH18" s="87">
        <f>สถิติ!GL24</f>
        <v>0</v>
      </c>
      <c r="GI18" s="87">
        <f>สถิติ!GM24</f>
        <v>0</v>
      </c>
      <c r="GJ18" s="87">
        <f>สถิติ!GN24</f>
        <v>0</v>
      </c>
      <c r="GK18" s="87">
        <f>สถิติ!GO24</f>
        <v>0</v>
      </c>
      <c r="GL18" s="87">
        <f>สถิติ!GP24</f>
        <v>0</v>
      </c>
      <c r="GM18" s="87">
        <f>สถิติ!GQ24</f>
        <v>0</v>
      </c>
      <c r="GN18" s="87">
        <f>สถิติ!GR24</f>
        <v>0</v>
      </c>
      <c r="GO18" s="87">
        <f>สถิติ!GS24</f>
        <v>0</v>
      </c>
      <c r="GP18" s="87">
        <f>สถิติ!GT24</f>
        <v>0</v>
      </c>
      <c r="GQ18" s="87">
        <f>สถิติ!GU24</f>
        <v>0</v>
      </c>
      <c r="GR18" s="87">
        <f>สถิติ!GV24</f>
        <v>0</v>
      </c>
      <c r="GS18" s="87">
        <f>สถิติ!GW24</f>
        <v>0</v>
      </c>
      <c r="GT18" s="87">
        <f>สถิติ!GX24</f>
        <v>0</v>
      </c>
      <c r="GU18" s="87">
        <f>สถิติ!GY24</f>
        <v>0</v>
      </c>
      <c r="GV18" s="87">
        <f>สถิติ!GZ24</f>
        <v>0</v>
      </c>
      <c r="GW18" s="87">
        <f>สถิติ!HA24</f>
        <v>0</v>
      </c>
      <c r="GX18" s="87">
        <f>สถิติ!HB24</f>
        <v>0</v>
      </c>
      <c r="GY18" s="87">
        <f>สถิติ!HC24</f>
        <v>0</v>
      </c>
      <c r="GZ18" s="87">
        <f>สถิติ!HD24</f>
        <v>0</v>
      </c>
      <c r="HA18" s="87">
        <f>สถิติ!HE24</f>
        <v>0</v>
      </c>
      <c r="HB18" s="87">
        <f>สถิติ!HF24</f>
        <v>0</v>
      </c>
      <c r="HC18" s="87">
        <f>สถิติ!HG24</f>
        <v>0</v>
      </c>
      <c r="HD18" s="87">
        <f>สถิติ!HH24</f>
        <v>0</v>
      </c>
      <c r="HE18" s="87">
        <f>สถิติ!HI24</f>
        <v>0</v>
      </c>
      <c r="HF18" s="87">
        <f>สถิติ!HJ24</f>
        <v>0</v>
      </c>
      <c r="HG18" s="87">
        <f>สถิติ!HK24</f>
        <v>0</v>
      </c>
      <c r="HH18" s="87">
        <f>สถิติ!HL24</f>
        <v>0</v>
      </c>
      <c r="HI18" s="87">
        <f>สถิติ!HM24</f>
        <v>0</v>
      </c>
      <c r="HJ18" s="87">
        <f>สถิติ!HN24</f>
        <v>0</v>
      </c>
      <c r="HK18" s="87">
        <f>สถิติ!HO24</f>
        <v>0</v>
      </c>
      <c r="HL18" s="87">
        <f>สถิติ!HP24</f>
        <v>0</v>
      </c>
      <c r="HM18" s="87">
        <f>สถิติ!HQ24</f>
        <v>0</v>
      </c>
      <c r="HN18" s="87">
        <f>สถิติ!HR24</f>
        <v>0</v>
      </c>
      <c r="HO18" s="87">
        <f>สถิติ!HS24</f>
        <v>0</v>
      </c>
      <c r="HP18" s="87">
        <f>สถิติ!HT24</f>
        <v>0</v>
      </c>
      <c r="HQ18" s="87">
        <f>สถิติ!HU24</f>
        <v>0</v>
      </c>
      <c r="HR18" s="87">
        <f>สถิติ!HV24</f>
        <v>0</v>
      </c>
      <c r="HS18" s="87">
        <f>สถิติ!HW24</f>
        <v>0</v>
      </c>
      <c r="HT18" s="87">
        <f>สถิติ!HX24</f>
        <v>0</v>
      </c>
      <c r="HU18" s="87">
        <f>สถิติ!HY24</f>
        <v>0</v>
      </c>
      <c r="HV18" s="87">
        <f>สถิติ!HZ24</f>
        <v>0</v>
      </c>
      <c r="HW18" s="87">
        <f>สถิติ!IA24</f>
        <v>0</v>
      </c>
      <c r="HX18" s="87">
        <f>สถิติ!IB24</f>
        <v>0</v>
      </c>
      <c r="HY18" s="87">
        <f>สถิติ!IC24</f>
        <v>0</v>
      </c>
      <c r="HZ18" s="87">
        <f>สถิติ!ID24</f>
        <v>0</v>
      </c>
      <c r="IA18" s="87">
        <f>สถิติ!IE24</f>
        <v>0</v>
      </c>
      <c r="IB18" s="87">
        <f>สถิติ!IF24</f>
        <v>0</v>
      </c>
      <c r="IC18" s="87">
        <f>สถิติ!IG24</f>
        <v>0</v>
      </c>
      <c r="ID18" s="87">
        <f>สถิติ!IH24</f>
        <v>0</v>
      </c>
      <c r="IE18" s="87">
        <f>สถิติ!II24</f>
        <v>0</v>
      </c>
      <c r="IF18" s="87">
        <f>สถิติ!IJ24</f>
        <v>0</v>
      </c>
      <c r="IG18" s="87">
        <f>สถิติ!IK24</f>
        <v>0</v>
      </c>
      <c r="IH18" s="87">
        <f>สถิติ!IL24</f>
        <v>0</v>
      </c>
      <c r="II18" s="87">
        <f>สถิติ!IM24</f>
        <v>0</v>
      </c>
      <c r="IJ18" s="87">
        <f>สถิติ!IN24</f>
        <v>0</v>
      </c>
      <c r="IK18" s="87">
        <f>สถิติ!IO24</f>
        <v>0</v>
      </c>
      <c r="IL18" s="87">
        <f>สถิติ!IP24</f>
        <v>0</v>
      </c>
      <c r="IM18" s="87">
        <f>สถิติ!IQ24</f>
        <v>0</v>
      </c>
      <c r="IN18" s="87">
        <f>สถิติ!IR24</f>
        <v>0</v>
      </c>
      <c r="IO18" s="87">
        <f>สถิติ!IS24</f>
        <v>0</v>
      </c>
      <c r="IP18" s="87">
        <f>สถิติ!IT24</f>
        <v>0</v>
      </c>
      <c r="IQ18" s="87">
        <f>สถิติ!IU24</f>
        <v>0</v>
      </c>
      <c r="IR18" s="87">
        <f>สถิติ!IV24</f>
        <v>0</v>
      </c>
      <c r="IS18" s="87" t="e">
        <f>สถิติ!#REF!</f>
        <v>#REF!</v>
      </c>
      <c r="IT18" s="87" t="e">
        <f>สถิติ!#REF!</f>
        <v>#REF!</v>
      </c>
      <c r="IU18" s="87" t="e">
        <f>สถิติ!#REF!</f>
        <v>#REF!</v>
      </c>
      <c r="IV18" s="87" t="e">
        <f>สถิติ!#REF!</f>
        <v>#REF!</v>
      </c>
    </row>
    <row r="19" spans="1:256" s="87" customFormat="1" ht="21.75" x14ac:dyDescent="0.5">
      <c r="A19" s="94" t="str">
        <f>สถิติ!A18</f>
        <v>คณะสาธารณสุขศาสตร์</v>
      </c>
      <c r="B19" s="96">
        <f>สถิติ!B18</f>
        <v>9.5</v>
      </c>
      <c r="C19" s="96">
        <f>สถิติ!C18</f>
        <v>1</v>
      </c>
      <c r="D19" s="96">
        <f>สถิติ!D18</f>
        <v>0</v>
      </c>
      <c r="E19" s="96">
        <f>สถิติ!E18</f>
        <v>0</v>
      </c>
      <c r="F19" s="96" t="e">
        <f>สถิติ!F18</f>
        <v>#REF!</v>
      </c>
      <c r="G19" s="96" t="e">
        <f>สถิติ!G18</f>
        <v>#REF!</v>
      </c>
      <c r="H19" s="96" t="e">
        <f>สถิติ!H18</f>
        <v>#REF!</v>
      </c>
      <c r="I19" s="129" t="e">
        <f>สถิติ!I18</f>
        <v>#REF!</v>
      </c>
      <c r="J19" s="96" t="e">
        <f>สถิติ!J18</f>
        <v>#REF!</v>
      </c>
      <c r="K19" s="96" t="e">
        <f>สถิติ!K18</f>
        <v>#REF!</v>
      </c>
      <c r="L19" s="96" t="e">
        <f>สถิติ!L18</f>
        <v>#REF!</v>
      </c>
      <c r="M19" s="129" t="e">
        <f>สถิติ!M18</f>
        <v>#REF!</v>
      </c>
      <c r="N19" s="96" t="e">
        <f>สถิติ!N18</f>
        <v>#REF!</v>
      </c>
      <c r="O19" s="96" t="e">
        <f>สถิติ!O18</f>
        <v>#REF!</v>
      </c>
      <c r="P19" s="96" t="e">
        <f>สถิติ!P18</f>
        <v>#REF!</v>
      </c>
      <c r="Q19" s="129" t="e">
        <f>สถิติ!Q18</f>
        <v>#REF!</v>
      </c>
      <c r="R19" s="96" t="e">
        <f>สถิติ!R18</f>
        <v>#REF!</v>
      </c>
      <c r="S19" s="96" t="e">
        <f>สถิติ!S18</f>
        <v>#REF!</v>
      </c>
      <c r="T19" s="96" t="e">
        <f>สถิติ!T18</f>
        <v>#REF!</v>
      </c>
      <c r="U19" s="129" t="e">
        <f>สถิติ!U18</f>
        <v>#REF!</v>
      </c>
      <c r="V19" s="96" t="e">
        <f>สถิติ!V18</f>
        <v>#REF!</v>
      </c>
      <c r="W19" s="96" t="e">
        <f>สถิติ!W18</f>
        <v>#REF!</v>
      </c>
      <c r="X19" s="96" t="e">
        <f t="shared" si="0"/>
        <v>#REF!</v>
      </c>
      <c r="Y19" s="96" t="e">
        <f t="shared" si="1"/>
        <v>#REF!</v>
      </c>
      <c r="Z19" s="96" t="e">
        <f t="shared" si="2"/>
        <v>#REF!</v>
      </c>
      <c r="AA19" s="129" t="e">
        <f>สถิติ!AA18</f>
        <v>#REF!</v>
      </c>
      <c r="AB19" s="100"/>
      <c r="AC19" s="87">
        <f>สถิติ!AG18</f>
        <v>0</v>
      </c>
      <c r="AD19" s="138" t="e">
        <f>สถิติ!AH18</f>
        <v>#REF!</v>
      </c>
      <c r="AE19" s="136" t="e">
        <f>สถิติ!AI18</f>
        <v>#REF!</v>
      </c>
      <c r="AF19" s="138" t="e">
        <f>สถิติ!AJ18</f>
        <v>#REF!</v>
      </c>
      <c r="AG19" s="136" t="e">
        <f>สถิติ!AK18</f>
        <v>#REF!</v>
      </c>
      <c r="AH19" s="136">
        <f>สถิติ!AL18</f>
        <v>0</v>
      </c>
      <c r="AI19" s="137">
        <f>สถิติ!AM18</f>
        <v>0</v>
      </c>
      <c r="AJ19" s="87">
        <f>สถิติ!AN18</f>
        <v>0</v>
      </c>
      <c r="AK19" s="87">
        <f>สถิติ!AO18</f>
        <v>0</v>
      </c>
      <c r="AL19" s="87">
        <f>สถิติ!AP18</f>
        <v>0</v>
      </c>
      <c r="AM19" s="87">
        <f>สถิติ!AQ18</f>
        <v>0</v>
      </c>
      <c r="AN19" s="87">
        <f>สถิติ!AR18</f>
        <v>0</v>
      </c>
      <c r="AO19" s="87">
        <f>สถิติ!AS18</f>
        <v>0</v>
      </c>
      <c r="AP19" s="87">
        <f>สถิติ!AT18</f>
        <v>0</v>
      </c>
      <c r="AQ19" s="87">
        <f>สถิติ!AU18</f>
        <v>0</v>
      </c>
      <c r="AR19" s="87">
        <f>สถิติ!AV18</f>
        <v>0</v>
      </c>
      <c r="AS19" s="87">
        <f>สถิติ!AW18</f>
        <v>0</v>
      </c>
      <c r="AT19" s="87">
        <f>สถิติ!AX18</f>
        <v>0</v>
      </c>
      <c r="AU19" s="87">
        <f>สถิติ!AY18</f>
        <v>0</v>
      </c>
      <c r="AV19" s="87">
        <f>สถิติ!AZ18</f>
        <v>0</v>
      </c>
      <c r="AW19" s="87">
        <f>สถิติ!BA18</f>
        <v>0</v>
      </c>
      <c r="AX19" s="87">
        <f>สถิติ!BB18</f>
        <v>0</v>
      </c>
      <c r="AY19" s="87">
        <f>สถิติ!BC18</f>
        <v>0</v>
      </c>
      <c r="AZ19" s="87">
        <f>สถิติ!BD18</f>
        <v>0</v>
      </c>
      <c r="BA19" s="87">
        <f>สถิติ!BE18</f>
        <v>0</v>
      </c>
      <c r="BB19" s="87">
        <f>สถิติ!BF18</f>
        <v>0</v>
      </c>
      <c r="BC19" s="87">
        <f>สถิติ!BG18</f>
        <v>0</v>
      </c>
      <c r="BD19" s="87">
        <f>สถิติ!BH18</f>
        <v>0</v>
      </c>
      <c r="BE19" s="87">
        <f>สถิติ!BI18</f>
        <v>0</v>
      </c>
      <c r="BF19" s="87">
        <f>สถิติ!BJ18</f>
        <v>0</v>
      </c>
      <c r="BG19" s="87">
        <f>สถิติ!BK18</f>
        <v>0</v>
      </c>
      <c r="BH19" s="87">
        <f>สถิติ!BL18</f>
        <v>0</v>
      </c>
      <c r="BI19" s="87">
        <f>สถิติ!BM18</f>
        <v>0</v>
      </c>
      <c r="BJ19" s="87">
        <f>สถิติ!BN18</f>
        <v>0</v>
      </c>
      <c r="BK19" s="87">
        <f>สถิติ!BO18</f>
        <v>0</v>
      </c>
      <c r="BL19" s="87">
        <f>สถิติ!BP18</f>
        <v>0</v>
      </c>
      <c r="BM19" s="87">
        <f>สถิติ!BQ18</f>
        <v>0</v>
      </c>
      <c r="BN19" s="87">
        <f>สถิติ!BR18</f>
        <v>0</v>
      </c>
      <c r="BO19" s="87">
        <f>สถิติ!BS18</f>
        <v>0</v>
      </c>
      <c r="BP19" s="87">
        <f>สถิติ!BT18</f>
        <v>0</v>
      </c>
      <c r="BQ19" s="87">
        <f>สถิติ!BU18</f>
        <v>0</v>
      </c>
      <c r="BR19" s="87">
        <f>สถิติ!BV18</f>
        <v>0</v>
      </c>
      <c r="BS19" s="87">
        <f>สถิติ!BW18</f>
        <v>0</v>
      </c>
      <c r="BT19" s="87">
        <f>สถิติ!BX18</f>
        <v>0</v>
      </c>
      <c r="BU19" s="87">
        <f>สถิติ!BY18</f>
        <v>0</v>
      </c>
      <c r="BV19" s="87">
        <f>สถิติ!BZ18</f>
        <v>0</v>
      </c>
      <c r="BW19" s="87">
        <f>สถิติ!CA18</f>
        <v>0</v>
      </c>
      <c r="BX19" s="87">
        <f>สถิติ!CB18</f>
        <v>0</v>
      </c>
      <c r="BY19" s="87">
        <f>สถิติ!CC18</f>
        <v>0</v>
      </c>
      <c r="BZ19" s="87">
        <f>สถิติ!CD18</f>
        <v>0</v>
      </c>
      <c r="CA19" s="87">
        <f>สถิติ!CE18</f>
        <v>0</v>
      </c>
      <c r="CB19" s="87">
        <f>สถิติ!CF18</f>
        <v>0</v>
      </c>
      <c r="CC19" s="87">
        <f>สถิติ!CG18</f>
        <v>0</v>
      </c>
      <c r="CD19" s="87">
        <f>สถิติ!CH18</f>
        <v>0</v>
      </c>
      <c r="CE19" s="87">
        <f>สถิติ!CI18</f>
        <v>0</v>
      </c>
      <c r="CF19" s="87">
        <f>สถิติ!CJ18</f>
        <v>0</v>
      </c>
      <c r="CG19" s="87">
        <f>สถิติ!CK18</f>
        <v>0</v>
      </c>
      <c r="CH19" s="87">
        <f>สถิติ!CL18</f>
        <v>0</v>
      </c>
      <c r="CI19" s="87">
        <f>สถิติ!CM18</f>
        <v>0</v>
      </c>
      <c r="CJ19" s="87">
        <f>สถิติ!CN18</f>
        <v>0</v>
      </c>
      <c r="CK19" s="87">
        <f>สถิติ!CO18</f>
        <v>0</v>
      </c>
      <c r="CL19" s="87">
        <f>สถิติ!CP18</f>
        <v>0</v>
      </c>
      <c r="CM19" s="87">
        <f>สถิติ!CQ18</f>
        <v>0</v>
      </c>
      <c r="CN19" s="87">
        <f>สถิติ!CR18</f>
        <v>0</v>
      </c>
      <c r="CO19" s="87">
        <f>สถิติ!CS18</f>
        <v>0</v>
      </c>
      <c r="CP19" s="87">
        <f>สถิติ!CT18</f>
        <v>0</v>
      </c>
      <c r="CQ19" s="87">
        <f>สถิติ!CU18</f>
        <v>0</v>
      </c>
      <c r="CR19" s="87">
        <f>สถิติ!CV18</f>
        <v>0</v>
      </c>
      <c r="CS19" s="87">
        <f>สถิติ!CW18</f>
        <v>0</v>
      </c>
      <c r="CT19" s="87">
        <f>สถิติ!CX18</f>
        <v>0</v>
      </c>
      <c r="CU19" s="87">
        <f>สถิติ!CY18</f>
        <v>0</v>
      </c>
      <c r="CV19" s="87">
        <f>สถิติ!CZ18</f>
        <v>0</v>
      </c>
      <c r="CW19" s="87">
        <f>สถิติ!DA18</f>
        <v>0</v>
      </c>
      <c r="CX19" s="87">
        <f>สถิติ!DB18</f>
        <v>0</v>
      </c>
      <c r="CY19" s="87">
        <f>สถิติ!DC18</f>
        <v>0</v>
      </c>
      <c r="CZ19" s="87">
        <f>สถิติ!DD18</f>
        <v>0</v>
      </c>
      <c r="DA19" s="87">
        <f>สถิติ!DE18</f>
        <v>0</v>
      </c>
      <c r="DB19" s="87">
        <f>สถิติ!DF18</f>
        <v>0</v>
      </c>
      <c r="DC19" s="87">
        <f>สถิติ!DG18</f>
        <v>0</v>
      </c>
      <c r="DD19" s="87">
        <f>สถิติ!DH18</f>
        <v>0</v>
      </c>
      <c r="DE19" s="87">
        <f>สถิติ!DI18</f>
        <v>0</v>
      </c>
      <c r="DF19" s="87">
        <f>สถิติ!DJ18</f>
        <v>0</v>
      </c>
      <c r="DG19" s="87">
        <f>สถิติ!DK18</f>
        <v>0</v>
      </c>
      <c r="DH19" s="87">
        <f>สถิติ!DL18</f>
        <v>0</v>
      </c>
      <c r="DI19" s="87">
        <f>สถิติ!DM18</f>
        <v>0</v>
      </c>
      <c r="DJ19" s="87">
        <f>สถิติ!DN18</f>
        <v>0</v>
      </c>
      <c r="DK19" s="87">
        <f>สถิติ!DO18</f>
        <v>0</v>
      </c>
      <c r="DL19" s="87">
        <f>สถิติ!DP18</f>
        <v>0</v>
      </c>
      <c r="DM19" s="87">
        <f>สถิติ!DQ18</f>
        <v>0</v>
      </c>
      <c r="DN19" s="87">
        <f>สถิติ!DR18</f>
        <v>0</v>
      </c>
      <c r="DO19" s="87">
        <f>สถิติ!DS18</f>
        <v>0</v>
      </c>
      <c r="DP19" s="87">
        <f>สถิติ!DT18</f>
        <v>0</v>
      </c>
      <c r="DQ19" s="87">
        <f>สถิติ!DU18</f>
        <v>0</v>
      </c>
      <c r="DR19" s="87">
        <f>สถิติ!DV18</f>
        <v>0</v>
      </c>
      <c r="DS19" s="87">
        <f>สถิติ!DW18</f>
        <v>0</v>
      </c>
      <c r="DT19" s="87">
        <f>สถิติ!DX18</f>
        <v>0</v>
      </c>
      <c r="DU19" s="87">
        <f>สถิติ!DY18</f>
        <v>0</v>
      </c>
      <c r="DV19" s="87">
        <f>สถิติ!DZ18</f>
        <v>0</v>
      </c>
      <c r="DW19" s="87">
        <f>สถิติ!EA18</f>
        <v>0</v>
      </c>
      <c r="DX19" s="87">
        <f>สถิติ!EB18</f>
        <v>0</v>
      </c>
      <c r="DY19" s="87">
        <f>สถิติ!EC18</f>
        <v>0</v>
      </c>
      <c r="DZ19" s="87">
        <f>สถิติ!ED18</f>
        <v>0</v>
      </c>
      <c r="EA19" s="87">
        <f>สถิติ!EE18</f>
        <v>0</v>
      </c>
      <c r="EB19" s="87">
        <f>สถิติ!EF18</f>
        <v>0</v>
      </c>
      <c r="EC19" s="87">
        <f>สถิติ!EG18</f>
        <v>0</v>
      </c>
      <c r="ED19" s="87">
        <f>สถิติ!EH18</f>
        <v>0</v>
      </c>
      <c r="EE19" s="87">
        <f>สถิติ!EI18</f>
        <v>0</v>
      </c>
      <c r="EF19" s="87">
        <f>สถิติ!EJ18</f>
        <v>0</v>
      </c>
      <c r="EG19" s="87">
        <f>สถิติ!EK18</f>
        <v>0</v>
      </c>
      <c r="EH19" s="87">
        <f>สถิติ!EL18</f>
        <v>0</v>
      </c>
      <c r="EI19" s="87">
        <f>สถิติ!EM18</f>
        <v>0</v>
      </c>
      <c r="EJ19" s="87">
        <f>สถิติ!EN18</f>
        <v>0</v>
      </c>
      <c r="EK19" s="87">
        <f>สถิติ!EO18</f>
        <v>0</v>
      </c>
      <c r="EL19" s="87">
        <f>สถิติ!EP18</f>
        <v>0</v>
      </c>
      <c r="EM19" s="87">
        <f>สถิติ!EQ18</f>
        <v>0</v>
      </c>
      <c r="EN19" s="87">
        <f>สถิติ!ER18</f>
        <v>0</v>
      </c>
      <c r="EO19" s="87">
        <f>สถิติ!ES18</f>
        <v>0</v>
      </c>
      <c r="EP19" s="87">
        <f>สถิติ!ET18</f>
        <v>0</v>
      </c>
      <c r="EQ19" s="87">
        <f>สถิติ!EU18</f>
        <v>0</v>
      </c>
      <c r="ER19" s="87">
        <f>สถิติ!EV18</f>
        <v>0</v>
      </c>
      <c r="ES19" s="87">
        <f>สถิติ!EW18</f>
        <v>0</v>
      </c>
      <c r="ET19" s="87">
        <f>สถิติ!EX18</f>
        <v>0</v>
      </c>
      <c r="EU19" s="87">
        <f>สถิติ!EY18</f>
        <v>0</v>
      </c>
      <c r="EV19" s="87">
        <f>สถิติ!EZ18</f>
        <v>0</v>
      </c>
      <c r="EW19" s="87">
        <f>สถิติ!FA18</f>
        <v>0</v>
      </c>
      <c r="EX19" s="87">
        <f>สถิติ!FB18</f>
        <v>0</v>
      </c>
      <c r="EY19" s="87">
        <f>สถิติ!FC18</f>
        <v>0</v>
      </c>
      <c r="EZ19" s="87">
        <f>สถิติ!FD18</f>
        <v>0</v>
      </c>
      <c r="FA19" s="87">
        <f>สถิติ!FE18</f>
        <v>0</v>
      </c>
      <c r="FB19" s="87">
        <f>สถิติ!FF18</f>
        <v>0</v>
      </c>
      <c r="FC19" s="87">
        <f>สถิติ!FG18</f>
        <v>0</v>
      </c>
      <c r="FD19" s="87">
        <f>สถิติ!FH18</f>
        <v>0</v>
      </c>
      <c r="FE19" s="87">
        <f>สถิติ!FI18</f>
        <v>0</v>
      </c>
      <c r="FF19" s="87">
        <f>สถิติ!FJ18</f>
        <v>0</v>
      </c>
      <c r="FG19" s="87">
        <f>สถิติ!FK18</f>
        <v>0</v>
      </c>
      <c r="FH19" s="87">
        <f>สถิติ!FL18</f>
        <v>0</v>
      </c>
      <c r="FI19" s="87">
        <f>สถิติ!FM18</f>
        <v>0</v>
      </c>
      <c r="FJ19" s="87">
        <f>สถิติ!FN18</f>
        <v>0</v>
      </c>
      <c r="FK19" s="87">
        <f>สถิติ!FO18</f>
        <v>0</v>
      </c>
      <c r="FL19" s="87">
        <f>สถิติ!FP18</f>
        <v>0</v>
      </c>
      <c r="FM19" s="87">
        <f>สถิติ!FQ18</f>
        <v>0</v>
      </c>
      <c r="FN19" s="87">
        <f>สถิติ!FR18</f>
        <v>0</v>
      </c>
      <c r="FO19" s="87">
        <f>สถิติ!FS18</f>
        <v>0</v>
      </c>
      <c r="FP19" s="87">
        <f>สถิติ!FT18</f>
        <v>0</v>
      </c>
      <c r="FQ19" s="87">
        <f>สถิติ!FU18</f>
        <v>0</v>
      </c>
      <c r="FR19" s="87">
        <f>สถิติ!FV18</f>
        <v>0</v>
      </c>
      <c r="FS19" s="87">
        <f>สถิติ!FW18</f>
        <v>0</v>
      </c>
      <c r="FT19" s="87">
        <f>สถิติ!FX18</f>
        <v>0</v>
      </c>
      <c r="FU19" s="87">
        <f>สถิติ!FY18</f>
        <v>0</v>
      </c>
      <c r="FV19" s="87">
        <f>สถิติ!FZ18</f>
        <v>0</v>
      </c>
      <c r="FW19" s="87">
        <f>สถิติ!GA18</f>
        <v>0</v>
      </c>
      <c r="FX19" s="87">
        <f>สถิติ!GB18</f>
        <v>0</v>
      </c>
      <c r="FY19" s="87">
        <f>สถิติ!GC18</f>
        <v>0</v>
      </c>
      <c r="FZ19" s="87">
        <f>สถิติ!GD18</f>
        <v>0</v>
      </c>
      <c r="GA19" s="87">
        <f>สถิติ!GE18</f>
        <v>0</v>
      </c>
      <c r="GB19" s="87">
        <f>สถิติ!GF18</f>
        <v>0</v>
      </c>
      <c r="GC19" s="87">
        <f>สถิติ!GG18</f>
        <v>0</v>
      </c>
      <c r="GD19" s="87">
        <f>สถิติ!GH18</f>
        <v>0</v>
      </c>
      <c r="GE19" s="87">
        <f>สถิติ!GI18</f>
        <v>0</v>
      </c>
      <c r="GF19" s="87">
        <f>สถิติ!GJ18</f>
        <v>0</v>
      </c>
      <c r="GG19" s="87">
        <f>สถิติ!GK18</f>
        <v>0</v>
      </c>
      <c r="GH19" s="87">
        <f>สถิติ!GL18</f>
        <v>0</v>
      </c>
      <c r="GI19" s="87">
        <f>สถิติ!GM18</f>
        <v>0</v>
      </c>
      <c r="GJ19" s="87">
        <f>สถิติ!GN18</f>
        <v>0</v>
      </c>
      <c r="GK19" s="87">
        <f>สถิติ!GO18</f>
        <v>0</v>
      </c>
      <c r="GL19" s="87">
        <f>สถิติ!GP18</f>
        <v>0</v>
      </c>
      <c r="GM19" s="87">
        <f>สถิติ!GQ18</f>
        <v>0</v>
      </c>
      <c r="GN19" s="87">
        <f>สถิติ!GR18</f>
        <v>0</v>
      </c>
      <c r="GO19" s="87">
        <f>สถิติ!GS18</f>
        <v>0</v>
      </c>
      <c r="GP19" s="87">
        <f>สถิติ!GT18</f>
        <v>0</v>
      </c>
      <c r="GQ19" s="87">
        <f>สถิติ!GU18</f>
        <v>0</v>
      </c>
      <c r="GR19" s="87">
        <f>สถิติ!GV18</f>
        <v>0</v>
      </c>
      <c r="GS19" s="87">
        <f>สถิติ!GW18</f>
        <v>0</v>
      </c>
      <c r="GT19" s="87">
        <f>สถิติ!GX18</f>
        <v>0</v>
      </c>
      <c r="GU19" s="87">
        <f>สถิติ!GY18</f>
        <v>0</v>
      </c>
      <c r="GV19" s="87">
        <f>สถิติ!GZ18</f>
        <v>0</v>
      </c>
      <c r="GW19" s="87">
        <f>สถิติ!HA18</f>
        <v>0</v>
      </c>
      <c r="GX19" s="87">
        <f>สถิติ!HB18</f>
        <v>0</v>
      </c>
      <c r="GY19" s="87">
        <f>สถิติ!HC18</f>
        <v>0</v>
      </c>
      <c r="GZ19" s="87">
        <f>สถิติ!HD18</f>
        <v>0</v>
      </c>
      <c r="HA19" s="87">
        <f>สถิติ!HE18</f>
        <v>0</v>
      </c>
      <c r="HB19" s="87">
        <f>สถิติ!HF18</f>
        <v>0</v>
      </c>
      <c r="HC19" s="87">
        <f>สถิติ!HG18</f>
        <v>0</v>
      </c>
      <c r="HD19" s="87">
        <f>สถิติ!HH18</f>
        <v>0</v>
      </c>
      <c r="HE19" s="87">
        <f>สถิติ!HI18</f>
        <v>0</v>
      </c>
      <c r="HF19" s="87">
        <f>สถิติ!HJ18</f>
        <v>0</v>
      </c>
      <c r="HG19" s="87">
        <f>สถิติ!HK18</f>
        <v>0</v>
      </c>
      <c r="HH19" s="87">
        <f>สถิติ!HL18</f>
        <v>0</v>
      </c>
      <c r="HI19" s="87">
        <f>สถิติ!HM18</f>
        <v>0</v>
      </c>
      <c r="HJ19" s="87">
        <f>สถิติ!HN18</f>
        <v>0</v>
      </c>
      <c r="HK19" s="87">
        <f>สถิติ!HO18</f>
        <v>0</v>
      </c>
      <c r="HL19" s="87">
        <f>สถิติ!HP18</f>
        <v>0</v>
      </c>
      <c r="HM19" s="87">
        <f>สถิติ!HQ18</f>
        <v>0</v>
      </c>
      <c r="HN19" s="87">
        <f>สถิติ!HR18</f>
        <v>0</v>
      </c>
      <c r="HO19" s="87">
        <f>สถิติ!HS18</f>
        <v>0</v>
      </c>
      <c r="HP19" s="87">
        <f>สถิติ!HT18</f>
        <v>0</v>
      </c>
      <c r="HQ19" s="87">
        <f>สถิติ!HU18</f>
        <v>0</v>
      </c>
      <c r="HR19" s="87">
        <f>สถิติ!HV18</f>
        <v>0</v>
      </c>
      <c r="HS19" s="87">
        <f>สถิติ!HW18</f>
        <v>0</v>
      </c>
      <c r="HT19" s="87">
        <f>สถิติ!HX18</f>
        <v>0</v>
      </c>
      <c r="HU19" s="87">
        <f>สถิติ!HY18</f>
        <v>0</v>
      </c>
      <c r="HV19" s="87">
        <f>สถิติ!HZ18</f>
        <v>0</v>
      </c>
      <c r="HW19" s="87">
        <f>สถิติ!IA18</f>
        <v>0</v>
      </c>
      <c r="HX19" s="87">
        <f>สถิติ!IB18</f>
        <v>0</v>
      </c>
      <c r="HY19" s="87">
        <f>สถิติ!IC18</f>
        <v>0</v>
      </c>
      <c r="HZ19" s="87">
        <f>สถิติ!ID18</f>
        <v>0</v>
      </c>
      <c r="IA19" s="87">
        <f>สถิติ!IE18</f>
        <v>0</v>
      </c>
      <c r="IB19" s="87">
        <f>สถิติ!IF18</f>
        <v>0</v>
      </c>
      <c r="IC19" s="87">
        <f>สถิติ!IG18</f>
        <v>0</v>
      </c>
      <c r="ID19" s="87">
        <f>สถิติ!IH18</f>
        <v>0</v>
      </c>
      <c r="IE19" s="87">
        <f>สถิติ!II18</f>
        <v>0</v>
      </c>
      <c r="IF19" s="87">
        <f>สถิติ!IJ18</f>
        <v>0</v>
      </c>
      <c r="IG19" s="87">
        <f>สถิติ!IK18</f>
        <v>0</v>
      </c>
      <c r="IH19" s="87">
        <f>สถิติ!IL18</f>
        <v>0</v>
      </c>
      <c r="II19" s="87">
        <f>สถิติ!IM18</f>
        <v>0</v>
      </c>
      <c r="IJ19" s="87">
        <f>สถิติ!IN18</f>
        <v>0</v>
      </c>
      <c r="IK19" s="87">
        <f>สถิติ!IO18</f>
        <v>0</v>
      </c>
      <c r="IL19" s="87">
        <f>สถิติ!IP18</f>
        <v>0</v>
      </c>
      <c r="IM19" s="87">
        <f>สถิติ!IQ18</f>
        <v>0</v>
      </c>
      <c r="IN19" s="87">
        <f>สถิติ!IR18</f>
        <v>0</v>
      </c>
      <c r="IO19" s="87">
        <f>สถิติ!IS18</f>
        <v>0</v>
      </c>
      <c r="IP19" s="87">
        <f>สถิติ!IT18</f>
        <v>0</v>
      </c>
      <c r="IQ19" s="87">
        <f>สถิติ!IU18</f>
        <v>0</v>
      </c>
      <c r="IR19" s="87">
        <f>สถิติ!IV18</f>
        <v>0</v>
      </c>
      <c r="IS19" s="87" t="e">
        <f>สถิติ!#REF!</f>
        <v>#REF!</v>
      </c>
      <c r="IT19" s="87" t="e">
        <f>สถิติ!#REF!</f>
        <v>#REF!</v>
      </c>
      <c r="IU19" s="87" t="e">
        <f>สถิติ!#REF!</f>
        <v>#REF!</v>
      </c>
      <c r="IV19" s="87" t="e">
        <f>สถิติ!#REF!</f>
        <v>#REF!</v>
      </c>
    </row>
    <row r="20" spans="1:256" s="87" customFormat="1" ht="21.75" x14ac:dyDescent="0.5">
      <c r="A20" s="94" t="s">
        <v>98</v>
      </c>
      <c r="B20" s="95">
        <f>สถิติ!B26</f>
        <v>0</v>
      </c>
      <c r="C20" s="95">
        <f>สถิติ!C26</f>
        <v>0</v>
      </c>
      <c r="D20" s="95">
        <f>สถิติ!D26</f>
        <v>1</v>
      </c>
      <c r="E20" s="95">
        <f>สถิติ!E26</f>
        <v>1</v>
      </c>
      <c r="F20" s="96" t="e">
        <f>ข้อมูลประกอบ!#REF!</f>
        <v>#REF!</v>
      </c>
      <c r="G20" s="96" t="e">
        <f>ข้อมูลประกอบ!#REF!</f>
        <v>#REF!</v>
      </c>
      <c r="H20" s="96" t="e">
        <f>ข้อมูลประกอบ!#REF!</f>
        <v>#REF!</v>
      </c>
      <c r="I20" s="129">
        <f ca="1">สถิติ!I25</f>
        <v>0</v>
      </c>
      <c r="J20" s="96" t="e">
        <f>ข้อมูลประกอบ!#REF!</f>
        <v>#REF!</v>
      </c>
      <c r="K20" s="96" t="e">
        <f>ข้อมูลประกอบ!#REF!</f>
        <v>#REF!</v>
      </c>
      <c r="L20" s="96" t="e">
        <f>ข้อมูลประกอบ!#REF!</f>
        <v>#REF!</v>
      </c>
      <c r="M20" s="129">
        <f ca="1">สถิติ!M25</f>
        <v>0</v>
      </c>
      <c r="N20" s="96" t="e">
        <f>ข้อมูลประกอบ!#REF!</f>
        <v>#REF!</v>
      </c>
      <c r="O20" s="96" t="e">
        <f>ข้อมูลประกอบ!#REF!</f>
        <v>#REF!</v>
      </c>
      <c r="P20" s="96" t="e">
        <f>ข้อมูลประกอบ!#REF!</f>
        <v>#REF!</v>
      </c>
      <c r="Q20" s="129">
        <f ca="1">สถิติ!Q25</f>
        <v>1</v>
      </c>
      <c r="R20" s="96" t="e">
        <f>ข้อมูลประกอบ!#REF!</f>
        <v>#REF!</v>
      </c>
      <c r="S20" s="96" t="e">
        <f>ข้อมูลประกอบ!#REF!</f>
        <v>#REF!</v>
      </c>
      <c r="T20" s="96" t="e">
        <f>ข้อมูลประกอบ!#REF!</f>
        <v>#REF!</v>
      </c>
      <c r="U20" s="129">
        <f ca="1">สถิติ!U25</f>
        <v>0</v>
      </c>
      <c r="V20" s="96" t="e">
        <f>ข้อมูลประกอบ!#REF!</f>
        <v>#REF!</v>
      </c>
      <c r="W20" s="96" t="e">
        <f>ข้อมูลประกอบ!#REF!</f>
        <v>#REF!</v>
      </c>
      <c r="X20" s="96" t="e">
        <f t="shared" ref="X20:Z24" si="3">F20+J20+N20+R20</f>
        <v>#REF!</v>
      </c>
      <c r="Y20" s="96" t="e">
        <f t="shared" si="3"/>
        <v>#REF!</v>
      </c>
      <c r="Z20" s="96" t="e">
        <f t="shared" si="3"/>
        <v>#REF!</v>
      </c>
      <c r="AA20" s="129" t="e">
        <f>X20+Y20+Z20</f>
        <v>#REF!</v>
      </c>
      <c r="AB20" s="139"/>
      <c r="AC20" s="87">
        <f>สถิติ!AG26</f>
        <v>0</v>
      </c>
      <c r="AD20" s="137" t="e">
        <f>สถิติ!AH26</f>
        <v>#REF!</v>
      </c>
      <c r="AE20" s="137" t="e">
        <f>สถิติ!AI26</f>
        <v>#REF!</v>
      </c>
      <c r="AF20" s="137" t="e">
        <f>สถิติ!AJ26</f>
        <v>#REF!</v>
      </c>
      <c r="AG20" s="137" t="e">
        <f>สถิติ!AK26</f>
        <v>#REF!</v>
      </c>
      <c r="AH20" s="137">
        <f>สถิติ!AL26</f>
        <v>0</v>
      </c>
      <c r="AI20" s="137">
        <f>สถิติ!AM26</f>
        <v>0</v>
      </c>
      <c r="AJ20" s="87">
        <f>สถิติ!AN26</f>
        <v>0</v>
      </c>
      <c r="AK20" s="87">
        <f>สถิติ!AO26</f>
        <v>0</v>
      </c>
      <c r="AL20" s="87">
        <f>สถิติ!AP26</f>
        <v>0</v>
      </c>
      <c r="AM20" s="87">
        <f>สถิติ!AQ26</f>
        <v>0</v>
      </c>
      <c r="AN20" s="87">
        <f>สถิติ!AR26</f>
        <v>0</v>
      </c>
      <c r="AO20" s="87">
        <f>สถิติ!AS26</f>
        <v>0</v>
      </c>
      <c r="AP20" s="87">
        <f>สถิติ!AT26</f>
        <v>0</v>
      </c>
      <c r="AQ20" s="87">
        <f>สถิติ!AU26</f>
        <v>0</v>
      </c>
      <c r="AR20" s="87">
        <f>สถิติ!AV26</f>
        <v>0</v>
      </c>
      <c r="AS20" s="87">
        <f>สถิติ!AW26</f>
        <v>0</v>
      </c>
      <c r="AT20" s="87">
        <f>สถิติ!AX26</f>
        <v>0</v>
      </c>
      <c r="AU20" s="87">
        <f>สถิติ!AY26</f>
        <v>0</v>
      </c>
      <c r="AV20" s="87">
        <f>สถิติ!AZ26</f>
        <v>0</v>
      </c>
      <c r="AW20" s="87">
        <f>สถิติ!BA26</f>
        <v>0</v>
      </c>
      <c r="AX20" s="87">
        <f>สถิติ!BB26</f>
        <v>0</v>
      </c>
      <c r="AY20" s="87">
        <f>สถิติ!BC26</f>
        <v>0</v>
      </c>
      <c r="AZ20" s="87">
        <f>สถิติ!BD26</f>
        <v>0</v>
      </c>
      <c r="BA20" s="87">
        <f>สถิติ!BE26</f>
        <v>0</v>
      </c>
      <c r="BB20" s="87">
        <f>สถิติ!BF26</f>
        <v>0</v>
      </c>
      <c r="BC20" s="87">
        <f>สถิติ!BG26</f>
        <v>0</v>
      </c>
      <c r="BD20" s="87">
        <f>สถิติ!BH26</f>
        <v>0</v>
      </c>
      <c r="BE20" s="87">
        <f>สถิติ!BI26</f>
        <v>0</v>
      </c>
      <c r="BF20" s="87">
        <f>สถิติ!BJ26</f>
        <v>0</v>
      </c>
      <c r="BG20" s="87">
        <f>สถิติ!BK26</f>
        <v>0</v>
      </c>
      <c r="BH20" s="87">
        <f>สถิติ!BL26</f>
        <v>0</v>
      </c>
      <c r="BI20" s="87">
        <f>สถิติ!BM26</f>
        <v>0</v>
      </c>
      <c r="BJ20" s="87">
        <f>สถิติ!BN26</f>
        <v>0</v>
      </c>
      <c r="BK20" s="87">
        <f>สถิติ!BO26</f>
        <v>0</v>
      </c>
      <c r="BL20" s="87">
        <f>สถิติ!BP26</f>
        <v>0</v>
      </c>
      <c r="BM20" s="87">
        <f>สถิติ!BQ26</f>
        <v>0</v>
      </c>
      <c r="BN20" s="87">
        <f>สถิติ!BR26</f>
        <v>0</v>
      </c>
      <c r="BO20" s="87">
        <f>สถิติ!BS26</f>
        <v>0</v>
      </c>
      <c r="BP20" s="87">
        <f>สถิติ!BT26</f>
        <v>0</v>
      </c>
      <c r="BQ20" s="87">
        <f>สถิติ!BU26</f>
        <v>0</v>
      </c>
      <c r="BR20" s="87">
        <f>สถิติ!BV26</f>
        <v>0</v>
      </c>
      <c r="BS20" s="87">
        <f>สถิติ!BW26</f>
        <v>0</v>
      </c>
      <c r="BT20" s="87">
        <f>สถิติ!BX26</f>
        <v>0</v>
      </c>
      <c r="BU20" s="87">
        <f>สถิติ!BY26</f>
        <v>0</v>
      </c>
      <c r="BV20" s="87">
        <f>สถิติ!BZ26</f>
        <v>0</v>
      </c>
      <c r="BW20" s="87">
        <f>สถิติ!CA26</f>
        <v>0</v>
      </c>
      <c r="BX20" s="87">
        <f>สถิติ!CB26</f>
        <v>0</v>
      </c>
      <c r="BY20" s="87">
        <f>สถิติ!CC26</f>
        <v>0</v>
      </c>
      <c r="BZ20" s="87">
        <f>สถิติ!CD26</f>
        <v>0</v>
      </c>
      <c r="CA20" s="87">
        <f>สถิติ!CE26</f>
        <v>0</v>
      </c>
      <c r="CB20" s="87">
        <f>สถิติ!CF26</f>
        <v>0</v>
      </c>
      <c r="CC20" s="87">
        <f>สถิติ!CG26</f>
        <v>0</v>
      </c>
      <c r="CD20" s="87">
        <f>สถิติ!CH26</f>
        <v>0</v>
      </c>
      <c r="CE20" s="87">
        <f>สถิติ!CI26</f>
        <v>0</v>
      </c>
      <c r="CF20" s="87">
        <f>สถิติ!CJ26</f>
        <v>0</v>
      </c>
      <c r="CG20" s="87">
        <f>สถิติ!CK26</f>
        <v>0</v>
      </c>
      <c r="CH20" s="87">
        <f>สถิติ!CL26</f>
        <v>0</v>
      </c>
      <c r="CI20" s="87">
        <f>สถิติ!CM26</f>
        <v>0</v>
      </c>
      <c r="CJ20" s="87">
        <f>สถิติ!CN26</f>
        <v>0</v>
      </c>
      <c r="CK20" s="87">
        <f>สถิติ!CO26</f>
        <v>0</v>
      </c>
      <c r="CL20" s="87">
        <f>สถิติ!CP26</f>
        <v>0</v>
      </c>
      <c r="CM20" s="87">
        <f>สถิติ!CQ26</f>
        <v>0</v>
      </c>
      <c r="CN20" s="87">
        <f>สถิติ!CR26</f>
        <v>0</v>
      </c>
      <c r="CO20" s="87">
        <f>สถิติ!CS26</f>
        <v>0</v>
      </c>
      <c r="CP20" s="87">
        <f>สถิติ!CT26</f>
        <v>0</v>
      </c>
      <c r="CQ20" s="87">
        <f>สถิติ!CU26</f>
        <v>0</v>
      </c>
      <c r="CR20" s="87">
        <f>สถิติ!CV26</f>
        <v>0</v>
      </c>
      <c r="CS20" s="87">
        <f>สถิติ!CW26</f>
        <v>0</v>
      </c>
      <c r="CT20" s="87">
        <f>สถิติ!CX26</f>
        <v>0</v>
      </c>
      <c r="CU20" s="87">
        <f>สถิติ!CY26</f>
        <v>0</v>
      </c>
      <c r="CV20" s="87">
        <f>สถิติ!CZ26</f>
        <v>0</v>
      </c>
      <c r="CW20" s="87">
        <f>สถิติ!DA26</f>
        <v>0</v>
      </c>
      <c r="CX20" s="87">
        <f>สถิติ!DB26</f>
        <v>0</v>
      </c>
      <c r="CY20" s="87">
        <f>สถิติ!DC26</f>
        <v>0</v>
      </c>
      <c r="CZ20" s="87">
        <f>สถิติ!DD26</f>
        <v>0</v>
      </c>
      <c r="DA20" s="87">
        <f>สถิติ!DE26</f>
        <v>0</v>
      </c>
      <c r="DB20" s="87">
        <f>สถิติ!DF26</f>
        <v>0</v>
      </c>
      <c r="DC20" s="87">
        <f>สถิติ!DG26</f>
        <v>0</v>
      </c>
      <c r="DD20" s="87">
        <f>สถิติ!DH26</f>
        <v>0</v>
      </c>
      <c r="DE20" s="87">
        <f>สถิติ!DI26</f>
        <v>0</v>
      </c>
      <c r="DF20" s="87">
        <f>สถิติ!DJ26</f>
        <v>0</v>
      </c>
      <c r="DG20" s="87">
        <f>สถิติ!DK26</f>
        <v>0</v>
      </c>
      <c r="DH20" s="87">
        <f>สถิติ!DL26</f>
        <v>0</v>
      </c>
      <c r="DI20" s="87">
        <f>สถิติ!DM26</f>
        <v>0</v>
      </c>
      <c r="DJ20" s="87">
        <f>สถิติ!DN26</f>
        <v>0</v>
      </c>
      <c r="DK20" s="87">
        <f>สถิติ!DO26</f>
        <v>0</v>
      </c>
      <c r="DL20" s="87">
        <f>สถิติ!DP26</f>
        <v>0</v>
      </c>
      <c r="DM20" s="87">
        <f>สถิติ!DQ26</f>
        <v>0</v>
      </c>
      <c r="DN20" s="87">
        <f>สถิติ!DR26</f>
        <v>0</v>
      </c>
      <c r="DO20" s="87">
        <f>สถิติ!DS26</f>
        <v>0</v>
      </c>
      <c r="DP20" s="87">
        <f>สถิติ!DT26</f>
        <v>0</v>
      </c>
      <c r="DQ20" s="87">
        <f>สถิติ!DU26</f>
        <v>0</v>
      </c>
      <c r="DR20" s="87">
        <f>สถิติ!DV26</f>
        <v>0</v>
      </c>
      <c r="DS20" s="87">
        <f>สถิติ!DW26</f>
        <v>0</v>
      </c>
      <c r="DT20" s="87">
        <f>สถิติ!DX26</f>
        <v>0</v>
      </c>
      <c r="DU20" s="87">
        <f>สถิติ!DY26</f>
        <v>0</v>
      </c>
      <c r="DV20" s="87">
        <f>สถิติ!DZ26</f>
        <v>0</v>
      </c>
      <c r="DW20" s="87">
        <f>สถิติ!EA26</f>
        <v>0</v>
      </c>
      <c r="DX20" s="87">
        <f>สถิติ!EB26</f>
        <v>0</v>
      </c>
      <c r="DY20" s="87">
        <f>สถิติ!EC26</f>
        <v>0</v>
      </c>
      <c r="DZ20" s="87">
        <f>สถิติ!ED26</f>
        <v>0</v>
      </c>
      <c r="EA20" s="87">
        <f>สถิติ!EE26</f>
        <v>0</v>
      </c>
      <c r="EB20" s="87">
        <f>สถิติ!EF26</f>
        <v>0</v>
      </c>
      <c r="EC20" s="87">
        <f>สถิติ!EG26</f>
        <v>0</v>
      </c>
      <c r="ED20" s="87">
        <f>สถิติ!EH26</f>
        <v>0</v>
      </c>
      <c r="EE20" s="87">
        <f>สถิติ!EI26</f>
        <v>0</v>
      </c>
      <c r="EF20" s="87">
        <f>สถิติ!EJ26</f>
        <v>0</v>
      </c>
      <c r="EG20" s="87">
        <f>สถิติ!EK26</f>
        <v>0</v>
      </c>
      <c r="EH20" s="87">
        <f>สถิติ!EL26</f>
        <v>0</v>
      </c>
      <c r="EI20" s="87">
        <f>สถิติ!EM26</f>
        <v>0</v>
      </c>
      <c r="EJ20" s="87">
        <f>สถิติ!EN26</f>
        <v>0</v>
      </c>
      <c r="EK20" s="87">
        <f>สถิติ!EO26</f>
        <v>0</v>
      </c>
      <c r="EL20" s="87">
        <f>สถิติ!EP26</f>
        <v>0</v>
      </c>
      <c r="EM20" s="87">
        <f>สถิติ!EQ26</f>
        <v>0</v>
      </c>
      <c r="EN20" s="87">
        <f>สถิติ!ER26</f>
        <v>0</v>
      </c>
      <c r="EO20" s="87">
        <f>สถิติ!ES26</f>
        <v>0</v>
      </c>
      <c r="EP20" s="87">
        <f>สถิติ!ET26</f>
        <v>0</v>
      </c>
      <c r="EQ20" s="87">
        <f>สถิติ!EU26</f>
        <v>0</v>
      </c>
      <c r="ER20" s="87">
        <f>สถิติ!EV26</f>
        <v>0</v>
      </c>
      <c r="ES20" s="87">
        <f>สถิติ!EW26</f>
        <v>0</v>
      </c>
      <c r="ET20" s="87">
        <f>สถิติ!EX26</f>
        <v>0</v>
      </c>
      <c r="EU20" s="87">
        <f>สถิติ!EY26</f>
        <v>0</v>
      </c>
      <c r="EV20" s="87">
        <f>สถิติ!EZ26</f>
        <v>0</v>
      </c>
      <c r="EW20" s="87">
        <f>สถิติ!FA26</f>
        <v>0</v>
      </c>
      <c r="EX20" s="87">
        <f>สถิติ!FB26</f>
        <v>0</v>
      </c>
      <c r="EY20" s="87">
        <f>สถิติ!FC26</f>
        <v>0</v>
      </c>
      <c r="EZ20" s="87">
        <f>สถิติ!FD26</f>
        <v>0</v>
      </c>
      <c r="FA20" s="87">
        <f>สถิติ!FE26</f>
        <v>0</v>
      </c>
      <c r="FB20" s="87">
        <f>สถิติ!FF26</f>
        <v>0</v>
      </c>
      <c r="FC20" s="87">
        <f>สถิติ!FG26</f>
        <v>0</v>
      </c>
      <c r="FD20" s="87">
        <f>สถิติ!FH26</f>
        <v>0</v>
      </c>
      <c r="FE20" s="87">
        <f>สถิติ!FI26</f>
        <v>0</v>
      </c>
      <c r="FF20" s="87">
        <f>สถิติ!FJ26</f>
        <v>0</v>
      </c>
      <c r="FG20" s="87">
        <f>สถิติ!FK26</f>
        <v>0</v>
      </c>
      <c r="FH20" s="87">
        <f>สถิติ!FL26</f>
        <v>0</v>
      </c>
      <c r="FI20" s="87">
        <f>สถิติ!FM26</f>
        <v>0</v>
      </c>
      <c r="FJ20" s="87">
        <f>สถิติ!FN26</f>
        <v>0</v>
      </c>
      <c r="FK20" s="87">
        <f>สถิติ!FO26</f>
        <v>0</v>
      </c>
      <c r="FL20" s="87">
        <f>สถิติ!FP26</f>
        <v>0</v>
      </c>
      <c r="FM20" s="87">
        <f>สถิติ!FQ26</f>
        <v>0</v>
      </c>
      <c r="FN20" s="87">
        <f>สถิติ!FR26</f>
        <v>0</v>
      </c>
      <c r="FO20" s="87">
        <f>สถิติ!FS26</f>
        <v>0</v>
      </c>
      <c r="FP20" s="87">
        <f>สถิติ!FT26</f>
        <v>0</v>
      </c>
      <c r="FQ20" s="87">
        <f>สถิติ!FU26</f>
        <v>0</v>
      </c>
      <c r="FR20" s="87">
        <f>สถิติ!FV26</f>
        <v>0</v>
      </c>
      <c r="FS20" s="87">
        <f>สถิติ!FW26</f>
        <v>0</v>
      </c>
      <c r="FT20" s="87">
        <f>สถิติ!FX26</f>
        <v>0</v>
      </c>
      <c r="FU20" s="87">
        <f>สถิติ!FY26</f>
        <v>0</v>
      </c>
      <c r="FV20" s="87">
        <f>สถิติ!FZ26</f>
        <v>0</v>
      </c>
      <c r="FW20" s="87">
        <f>สถิติ!GA26</f>
        <v>0</v>
      </c>
      <c r="FX20" s="87">
        <f>สถิติ!GB26</f>
        <v>0</v>
      </c>
      <c r="FY20" s="87">
        <f>สถิติ!GC26</f>
        <v>0</v>
      </c>
      <c r="FZ20" s="87">
        <f>สถิติ!GD26</f>
        <v>0</v>
      </c>
      <c r="GA20" s="87">
        <f>สถิติ!GE26</f>
        <v>0</v>
      </c>
      <c r="GB20" s="87">
        <f>สถิติ!GF26</f>
        <v>0</v>
      </c>
      <c r="GC20" s="87">
        <f>สถิติ!GG26</f>
        <v>0</v>
      </c>
      <c r="GD20" s="87">
        <f>สถิติ!GH26</f>
        <v>0</v>
      </c>
      <c r="GE20" s="87">
        <f>สถิติ!GI26</f>
        <v>0</v>
      </c>
      <c r="GF20" s="87">
        <f>สถิติ!GJ26</f>
        <v>0</v>
      </c>
      <c r="GG20" s="87">
        <f>สถิติ!GK26</f>
        <v>0</v>
      </c>
      <c r="GH20" s="87">
        <f>สถิติ!GL26</f>
        <v>0</v>
      </c>
      <c r="GI20" s="87">
        <f>สถิติ!GM26</f>
        <v>0</v>
      </c>
      <c r="GJ20" s="87">
        <f>สถิติ!GN26</f>
        <v>0</v>
      </c>
      <c r="GK20" s="87">
        <f>สถิติ!GO26</f>
        <v>0</v>
      </c>
      <c r="GL20" s="87">
        <f>สถิติ!GP26</f>
        <v>0</v>
      </c>
      <c r="GM20" s="87">
        <f>สถิติ!GQ26</f>
        <v>0</v>
      </c>
      <c r="GN20" s="87">
        <f>สถิติ!GR26</f>
        <v>0</v>
      </c>
      <c r="GO20" s="87">
        <f>สถิติ!GS26</f>
        <v>0</v>
      </c>
      <c r="GP20" s="87">
        <f>สถิติ!GT26</f>
        <v>0</v>
      </c>
      <c r="GQ20" s="87">
        <f>สถิติ!GU26</f>
        <v>0</v>
      </c>
      <c r="GR20" s="87">
        <f>สถิติ!GV26</f>
        <v>0</v>
      </c>
      <c r="GS20" s="87">
        <f>สถิติ!GW26</f>
        <v>0</v>
      </c>
      <c r="GT20" s="87">
        <f>สถิติ!GX26</f>
        <v>0</v>
      </c>
      <c r="GU20" s="87">
        <f>สถิติ!GY26</f>
        <v>0</v>
      </c>
      <c r="GV20" s="87">
        <f>สถิติ!GZ26</f>
        <v>0</v>
      </c>
      <c r="GW20" s="87">
        <f>สถิติ!HA26</f>
        <v>0</v>
      </c>
      <c r="GX20" s="87">
        <f>สถิติ!HB26</f>
        <v>0</v>
      </c>
      <c r="GY20" s="87">
        <f>สถิติ!HC26</f>
        <v>0</v>
      </c>
      <c r="GZ20" s="87">
        <f>สถิติ!HD26</f>
        <v>0</v>
      </c>
      <c r="HA20" s="87">
        <f>สถิติ!HE26</f>
        <v>0</v>
      </c>
      <c r="HB20" s="87">
        <f>สถิติ!HF26</f>
        <v>0</v>
      </c>
      <c r="HC20" s="87">
        <f>สถิติ!HG26</f>
        <v>0</v>
      </c>
      <c r="HD20" s="87">
        <f>สถิติ!HH26</f>
        <v>0</v>
      </c>
      <c r="HE20" s="87">
        <f>สถิติ!HI26</f>
        <v>0</v>
      </c>
      <c r="HF20" s="87">
        <f>สถิติ!HJ26</f>
        <v>0</v>
      </c>
      <c r="HG20" s="87">
        <f>สถิติ!HK26</f>
        <v>0</v>
      </c>
      <c r="HH20" s="87">
        <f>สถิติ!HL26</f>
        <v>0</v>
      </c>
      <c r="HI20" s="87">
        <f>สถิติ!HM26</f>
        <v>0</v>
      </c>
      <c r="HJ20" s="87">
        <f>สถิติ!HN26</f>
        <v>0</v>
      </c>
      <c r="HK20" s="87">
        <f>สถิติ!HO26</f>
        <v>0</v>
      </c>
      <c r="HL20" s="87">
        <f>สถิติ!HP26</f>
        <v>0</v>
      </c>
      <c r="HM20" s="87">
        <f>สถิติ!HQ26</f>
        <v>0</v>
      </c>
      <c r="HN20" s="87">
        <f>สถิติ!HR26</f>
        <v>0</v>
      </c>
      <c r="HO20" s="87">
        <f>สถิติ!HS26</f>
        <v>0</v>
      </c>
      <c r="HP20" s="87">
        <f>สถิติ!HT26</f>
        <v>0</v>
      </c>
      <c r="HQ20" s="87">
        <f>สถิติ!HU26</f>
        <v>0</v>
      </c>
      <c r="HR20" s="87">
        <f>สถิติ!HV26</f>
        <v>0</v>
      </c>
      <c r="HS20" s="87">
        <f>สถิติ!HW26</f>
        <v>0</v>
      </c>
      <c r="HT20" s="87">
        <f>สถิติ!HX26</f>
        <v>0</v>
      </c>
      <c r="HU20" s="87">
        <f>สถิติ!HY26</f>
        <v>0</v>
      </c>
      <c r="HV20" s="87">
        <f>สถิติ!HZ26</f>
        <v>0</v>
      </c>
      <c r="HW20" s="87">
        <f>สถิติ!IA26</f>
        <v>0</v>
      </c>
      <c r="HX20" s="87">
        <f>สถิติ!IB26</f>
        <v>0</v>
      </c>
      <c r="HY20" s="87">
        <f>สถิติ!IC26</f>
        <v>0</v>
      </c>
      <c r="HZ20" s="87">
        <f>สถิติ!ID26</f>
        <v>0</v>
      </c>
      <c r="IA20" s="87">
        <f>สถิติ!IE26</f>
        <v>0</v>
      </c>
      <c r="IB20" s="87">
        <f>สถิติ!IF26</f>
        <v>0</v>
      </c>
      <c r="IC20" s="87">
        <f>สถิติ!IG26</f>
        <v>0</v>
      </c>
      <c r="ID20" s="87">
        <f>สถิติ!IH26</f>
        <v>0</v>
      </c>
      <c r="IE20" s="87">
        <f>สถิติ!II26</f>
        <v>0</v>
      </c>
      <c r="IF20" s="87">
        <f>สถิติ!IJ26</f>
        <v>0</v>
      </c>
      <c r="IG20" s="87">
        <f>สถิติ!IK26</f>
        <v>0</v>
      </c>
      <c r="IH20" s="87">
        <f>สถิติ!IL26</f>
        <v>0</v>
      </c>
      <c r="II20" s="87">
        <f>สถิติ!IM26</f>
        <v>0</v>
      </c>
      <c r="IJ20" s="87">
        <f>สถิติ!IN26</f>
        <v>0</v>
      </c>
      <c r="IK20" s="87">
        <f>สถิติ!IO26</f>
        <v>0</v>
      </c>
      <c r="IL20" s="87">
        <f>สถิติ!IP26</f>
        <v>0</v>
      </c>
      <c r="IM20" s="87">
        <f>สถิติ!IQ26</f>
        <v>0</v>
      </c>
      <c r="IN20" s="87">
        <f>สถิติ!IR26</f>
        <v>0</v>
      </c>
      <c r="IO20" s="87">
        <f>สถิติ!IS26</f>
        <v>0</v>
      </c>
      <c r="IP20" s="87">
        <f>สถิติ!IT26</f>
        <v>0</v>
      </c>
      <c r="IQ20" s="87">
        <f>สถิติ!IU26</f>
        <v>0</v>
      </c>
      <c r="IR20" s="87">
        <f>สถิติ!IV26</f>
        <v>0</v>
      </c>
      <c r="IS20" s="87" t="e">
        <f>สถิติ!#REF!</f>
        <v>#REF!</v>
      </c>
      <c r="IT20" s="87" t="e">
        <f>สถิติ!#REF!</f>
        <v>#REF!</v>
      </c>
      <c r="IU20" s="87" t="e">
        <f>สถิติ!#REF!</f>
        <v>#REF!</v>
      </c>
      <c r="IV20" s="87" t="e">
        <f>สถิติ!#REF!</f>
        <v>#REF!</v>
      </c>
    </row>
    <row r="21" spans="1:256" s="87" customFormat="1" ht="21.75" x14ac:dyDescent="0.5">
      <c r="A21" s="94" t="str">
        <f>สถิติ!A8</f>
        <v>วิทยาลัยพลังงานทดแทน</v>
      </c>
      <c r="B21" s="95">
        <f>สถิติ!B8</f>
        <v>7</v>
      </c>
      <c r="C21" s="95">
        <f>สถิติ!C8</f>
        <v>0</v>
      </c>
      <c r="D21" s="95">
        <f>สถิติ!D8</f>
        <v>0</v>
      </c>
      <c r="E21" s="95">
        <f>สถิติ!E8</f>
        <v>0</v>
      </c>
      <c r="F21" s="96" t="e">
        <f>สถิติ!F8</f>
        <v>#REF!</v>
      </c>
      <c r="G21" s="96" t="e">
        <f>สถิติ!G8</f>
        <v>#REF!</v>
      </c>
      <c r="H21" s="96" t="e">
        <f>สถิติ!H8</f>
        <v>#REF!</v>
      </c>
      <c r="I21" s="129" t="e">
        <f>สถิติ!I8</f>
        <v>#REF!</v>
      </c>
      <c r="J21" s="96" t="e">
        <f>สถิติ!J8</f>
        <v>#REF!</v>
      </c>
      <c r="K21" s="96" t="e">
        <f>สถิติ!K8</f>
        <v>#REF!</v>
      </c>
      <c r="L21" s="96" t="e">
        <f>สถิติ!L8</f>
        <v>#REF!</v>
      </c>
      <c r="M21" s="129" t="e">
        <f>สถิติ!M8</f>
        <v>#REF!</v>
      </c>
      <c r="N21" s="96" t="e">
        <f>สถิติ!N8</f>
        <v>#REF!</v>
      </c>
      <c r="O21" s="96" t="e">
        <f>สถิติ!O8</f>
        <v>#REF!</v>
      </c>
      <c r="P21" s="96" t="e">
        <f>สถิติ!P8</f>
        <v>#REF!</v>
      </c>
      <c r="Q21" s="129" t="e">
        <f>สถิติ!Q8</f>
        <v>#REF!</v>
      </c>
      <c r="R21" s="96" t="e">
        <f>สถิติ!R8</f>
        <v>#REF!</v>
      </c>
      <c r="S21" s="96" t="e">
        <f>สถิติ!S8</f>
        <v>#REF!</v>
      </c>
      <c r="T21" s="96" t="e">
        <f>สถิติ!T8</f>
        <v>#REF!</v>
      </c>
      <c r="U21" s="129" t="e">
        <f>สถิติ!U8</f>
        <v>#REF!</v>
      </c>
      <c r="V21" s="96" t="e">
        <f>สถิติ!V8</f>
        <v>#REF!</v>
      </c>
      <c r="W21" s="96" t="e">
        <f>สถิติ!W8</f>
        <v>#REF!</v>
      </c>
      <c r="X21" s="96" t="e">
        <f t="shared" si="3"/>
        <v>#REF!</v>
      </c>
      <c r="Y21" s="96" t="e">
        <f t="shared" si="3"/>
        <v>#REF!</v>
      </c>
      <c r="Z21" s="96" t="e">
        <f t="shared" si="3"/>
        <v>#REF!</v>
      </c>
      <c r="AA21" s="129" t="e">
        <f>สถิติ!AA8</f>
        <v>#REF!</v>
      </c>
      <c r="AB21" s="139"/>
      <c r="AC21" s="87">
        <f>สถิติ!AG8</f>
        <v>0</v>
      </c>
      <c r="AD21" s="137" t="e">
        <f>สถิติ!AH8</f>
        <v>#REF!</v>
      </c>
      <c r="AE21" s="137" t="e">
        <f>สถิติ!AI8</f>
        <v>#REF!</v>
      </c>
      <c r="AF21" s="137" t="e">
        <f>สถิติ!AJ8</f>
        <v>#REF!</v>
      </c>
      <c r="AG21" s="137" t="e">
        <f>สถิติ!AK8</f>
        <v>#REF!</v>
      </c>
      <c r="AH21" s="137">
        <f>สถิติ!AL8</f>
        <v>0</v>
      </c>
      <c r="AI21" s="137">
        <f>สถิติ!AM8</f>
        <v>0</v>
      </c>
      <c r="AJ21" s="87">
        <f>สถิติ!AN8</f>
        <v>0</v>
      </c>
      <c r="AK21" s="87">
        <f>สถิติ!AO8</f>
        <v>0</v>
      </c>
      <c r="AL21" s="87">
        <f>สถิติ!AP8</f>
        <v>0</v>
      </c>
      <c r="AM21" s="87">
        <f>สถิติ!AQ8</f>
        <v>0</v>
      </c>
      <c r="AN21" s="87">
        <f>สถิติ!AR8</f>
        <v>0</v>
      </c>
      <c r="AO21" s="87">
        <f>สถิติ!AS8</f>
        <v>0</v>
      </c>
      <c r="AP21" s="87">
        <f>สถิติ!AT8</f>
        <v>0</v>
      </c>
      <c r="AQ21" s="87">
        <f>สถิติ!AU8</f>
        <v>0</v>
      </c>
      <c r="AR21" s="87">
        <f>สถิติ!AV8</f>
        <v>0</v>
      </c>
      <c r="AS21" s="87">
        <f>สถิติ!AW8</f>
        <v>0</v>
      </c>
      <c r="AT21" s="87">
        <f>สถิติ!AX8</f>
        <v>0</v>
      </c>
      <c r="AU21" s="87">
        <f>สถิติ!AY8</f>
        <v>0</v>
      </c>
      <c r="AV21" s="87">
        <f>สถิติ!AZ8</f>
        <v>0</v>
      </c>
      <c r="AW21" s="87">
        <f>สถิติ!BA8</f>
        <v>0</v>
      </c>
      <c r="AX21" s="87">
        <f>สถิติ!BB8</f>
        <v>0</v>
      </c>
      <c r="AY21" s="87">
        <f>สถิติ!BC8</f>
        <v>0</v>
      </c>
      <c r="AZ21" s="87">
        <f>สถิติ!BD8</f>
        <v>0</v>
      </c>
      <c r="BA21" s="87">
        <f>สถิติ!BE8</f>
        <v>0</v>
      </c>
      <c r="BB21" s="87">
        <f>สถิติ!BF8</f>
        <v>0</v>
      </c>
      <c r="BC21" s="87">
        <f>สถิติ!BG8</f>
        <v>0</v>
      </c>
      <c r="BD21" s="87">
        <f>สถิติ!BH8</f>
        <v>0</v>
      </c>
      <c r="BE21" s="87">
        <f>สถิติ!BI8</f>
        <v>0</v>
      </c>
      <c r="BF21" s="87">
        <f>สถิติ!BJ8</f>
        <v>0</v>
      </c>
      <c r="BG21" s="87">
        <f>สถิติ!BK8</f>
        <v>0</v>
      </c>
      <c r="BH21" s="87">
        <f>สถิติ!BL8</f>
        <v>0</v>
      </c>
      <c r="BI21" s="87">
        <f>สถิติ!BM8</f>
        <v>0</v>
      </c>
      <c r="BJ21" s="87">
        <f>สถิติ!BN8</f>
        <v>0</v>
      </c>
      <c r="BK21" s="87">
        <f>สถิติ!BO8</f>
        <v>0</v>
      </c>
      <c r="BL21" s="87">
        <f>สถิติ!BP8</f>
        <v>0</v>
      </c>
      <c r="BM21" s="87">
        <f>สถิติ!BQ8</f>
        <v>0</v>
      </c>
      <c r="BN21" s="87">
        <f>สถิติ!BR8</f>
        <v>0</v>
      </c>
      <c r="BO21" s="87">
        <f>สถิติ!BS8</f>
        <v>0</v>
      </c>
      <c r="BP21" s="87">
        <f>สถิติ!BT8</f>
        <v>0</v>
      </c>
      <c r="BQ21" s="87">
        <f>สถิติ!BU8</f>
        <v>0</v>
      </c>
      <c r="BR21" s="87">
        <f>สถิติ!BV8</f>
        <v>0</v>
      </c>
      <c r="BS21" s="87">
        <f>สถิติ!BW8</f>
        <v>0</v>
      </c>
      <c r="BT21" s="87">
        <f>สถิติ!BX8</f>
        <v>0</v>
      </c>
      <c r="BU21" s="87">
        <f>สถิติ!BY8</f>
        <v>0</v>
      </c>
      <c r="BV21" s="87">
        <f>สถิติ!BZ8</f>
        <v>0</v>
      </c>
      <c r="BW21" s="87">
        <f>สถิติ!CA8</f>
        <v>0</v>
      </c>
      <c r="BX21" s="87">
        <f>สถิติ!CB8</f>
        <v>0</v>
      </c>
      <c r="BY21" s="87">
        <f>สถิติ!CC8</f>
        <v>0</v>
      </c>
      <c r="BZ21" s="87">
        <f>สถิติ!CD8</f>
        <v>0</v>
      </c>
      <c r="CA21" s="87">
        <f>สถิติ!CE8</f>
        <v>0</v>
      </c>
      <c r="CB21" s="87">
        <f>สถิติ!CF8</f>
        <v>0</v>
      </c>
      <c r="CC21" s="87">
        <f>สถิติ!CG8</f>
        <v>0</v>
      </c>
      <c r="CD21" s="87">
        <f>สถิติ!CH8</f>
        <v>0</v>
      </c>
      <c r="CE21" s="87">
        <f>สถิติ!CI8</f>
        <v>0</v>
      </c>
      <c r="CF21" s="87">
        <f>สถิติ!CJ8</f>
        <v>0</v>
      </c>
      <c r="CG21" s="87">
        <f>สถิติ!CK8</f>
        <v>0</v>
      </c>
      <c r="CH21" s="87">
        <f>สถิติ!CL8</f>
        <v>0</v>
      </c>
      <c r="CI21" s="87">
        <f>สถิติ!CM8</f>
        <v>0</v>
      </c>
      <c r="CJ21" s="87">
        <f>สถิติ!CN8</f>
        <v>0</v>
      </c>
      <c r="CK21" s="87">
        <f>สถิติ!CO8</f>
        <v>0</v>
      </c>
      <c r="CL21" s="87">
        <f>สถิติ!CP8</f>
        <v>0</v>
      </c>
      <c r="CM21" s="87">
        <f>สถิติ!CQ8</f>
        <v>0</v>
      </c>
      <c r="CN21" s="87">
        <f>สถิติ!CR8</f>
        <v>0</v>
      </c>
      <c r="CO21" s="87">
        <f>สถิติ!CS8</f>
        <v>0</v>
      </c>
      <c r="CP21" s="87">
        <f>สถิติ!CT8</f>
        <v>0</v>
      </c>
      <c r="CQ21" s="87">
        <f>สถิติ!CU8</f>
        <v>0</v>
      </c>
      <c r="CR21" s="87">
        <f>สถิติ!CV8</f>
        <v>0</v>
      </c>
      <c r="CS21" s="87">
        <f>สถิติ!CW8</f>
        <v>0</v>
      </c>
      <c r="CT21" s="87">
        <f>สถิติ!CX8</f>
        <v>0</v>
      </c>
      <c r="CU21" s="87">
        <f>สถิติ!CY8</f>
        <v>0</v>
      </c>
      <c r="CV21" s="87">
        <f>สถิติ!CZ8</f>
        <v>0</v>
      </c>
      <c r="CW21" s="87">
        <f>สถิติ!DA8</f>
        <v>0</v>
      </c>
      <c r="CX21" s="87">
        <f>สถิติ!DB8</f>
        <v>0</v>
      </c>
      <c r="CY21" s="87">
        <f>สถิติ!DC8</f>
        <v>0</v>
      </c>
      <c r="CZ21" s="87">
        <f>สถิติ!DD8</f>
        <v>0</v>
      </c>
      <c r="DA21" s="87">
        <f>สถิติ!DE8</f>
        <v>0</v>
      </c>
      <c r="DB21" s="87">
        <f>สถิติ!DF8</f>
        <v>0</v>
      </c>
      <c r="DC21" s="87">
        <f>สถิติ!DG8</f>
        <v>0</v>
      </c>
      <c r="DD21" s="87">
        <f>สถิติ!DH8</f>
        <v>0</v>
      </c>
      <c r="DE21" s="87">
        <f>สถิติ!DI8</f>
        <v>0</v>
      </c>
      <c r="DF21" s="87">
        <f>สถิติ!DJ8</f>
        <v>0</v>
      </c>
      <c r="DG21" s="87">
        <f>สถิติ!DK8</f>
        <v>0</v>
      </c>
      <c r="DH21" s="87">
        <f>สถิติ!DL8</f>
        <v>0</v>
      </c>
      <c r="DI21" s="87">
        <f>สถิติ!DM8</f>
        <v>0</v>
      </c>
      <c r="DJ21" s="87">
        <f>สถิติ!DN8</f>
        <v>0</v>
      </c>
      <c r="DK21" s="87">
        <f>สถิติ!DO8</f>
        <v>0</v>
      </c>
      <c r="DL21" s="87">
        <f>สถิติ!DP8</f>
        <v>0</v>
      </c>
      <c r="DM21" s="87">
        <f>สถิติ!DQ8</f>
        <v>0</v>
      </c>
      <c r="DN21" s="87">
        <f>สถิติ!DR8</f>
        <v>0</v>
      </c>
      <c r="DO21" s="87">
        <f>สถิติ!DS8</f>
        <v>0</v>
      </c>
      <c r="DP21" s="87">
        <f>สถิติ!DT8</f>
        <v>0</v>
      </c>
      <c r="DQ21" s="87">
        <f>สถิติ!DU8</f>
        <v>0</v>
      </c>
      <c r="DR21" s="87">
        <f>สถิติ!DV8</f>
        <v>0</v>
      </c>
      <c r="DS21" s="87">
        <f>สถิติ!DW8</f>
        <v>0</v>
      </c>
      <c r="DT21" s="87">
        <f>สถิติ!DX8</f>
        <v>0</v>
      </c>
      <c r="DU21" s="87">
        <f>สถิติ!DY8</f>
        <v>0</v>
      </c>
      <c r="DV21" s="87">
        <f>สถิติ!DZ8</f>
        <v>0</v>
      </c>
      <c r="DW21" s="87">
        <f>สถิติ!EA8</f>
        <v>0</v>
      </c>
      <c r="DX21" s="87">
        <f>สถิติ!EB8</f>
        <v>0</v>
      </c>
      <c r="DY21" s="87">
        <f>สถิติ!EC8</f>
        <v>0</v>
      </c>
      <c r="DZ21" s="87">
        <f>สถิติ!ED8</f>
        <v>0</v>
      </c>
      <c r="EA21" s="87">
        <f>สถิติ!EE8</f>
        <v>0</v>
      </c>
      <c r="EB21" s="87">
        <f>สถิติ!EF8</f>
        <v>0</v>
      </c>
      <c r="EC21" s="87">
        <f>สถิติ!EG8</f>
        <v>0</v>
      </c>
      <c r="ED21" s="87">
        <f>สถิติ!EH8</f>
        <v>0</v>
      </c>
      <c r="EE21" s="87">
        <f>สถิติ!EI8</f>
        <v>0</v>
      </c>
      <c r="EF21" s="87">
        <f>สถิติ!EJ8</f>
        <v>0</v>
      </c>
      <c r="EG21" s="87">
        <f>สถิติ!EK8</f>
        <v>0</v>
      </c>
      <c r="EH21" s="87">
        <f>สถิติ!EL8</f>
        <v>0</v>
      </c>
      <c r="EI21" s="87">
        <f>สถิติ!EM8</f>
        <v>0</v>
      </c>
      <c r="EJ21" s="87">
        <f>สถิติ!EN8</f>
        <v>0</v>
      </c>
      <c r="EK21" s="87">
        <f>สถิติ!EO8</f>
        <v>0</v>
      </c>
      <c r="EL21" s="87">
        <f>สถิติ!EP8</f>
        <v>0</v>
      </c>
      <c r="EM21" s="87">
        <f>สถิติ!EQ8</f>
        <v>0</v>
      </c>
      <c r="EN21" s="87">
        <f>สถิติ!ER8</f>
        <v>0</v>
      </c>
      <c r="EO21" s="87">
        <f>สถิติ!ES8</f>
        <v>0</v>
      </c>
      <c r="EP21" s="87">
        <f>สถิติ!ET8</f>
        <v>0</v>
      </c>
      <c r="EQ21" s="87">
        <f>สถิติ!EU8</f>
        <v>0</v>
      </c>
      <c r="ER21" s="87">
        <f>สถิติ!EV8</f>
        <v>0</v>
      </c>
      <c r="ES21" s="87">
        <f>สถิติ!EW8</f>
        <v>0</v>
      </c>
      <c r="ET21" s="87">
        <f>สถิติ!EX8</f>
        <v>0</v>
      </c>
      <c r="EU21" s="87">
        <f>สถิติ!EY8</f>
        <v>0</v>
      </c>
      <c r="EV21" s="87">
        <f>สถิติ!EZ8</f>
        <v>0</v>
      </c>
      <c r="EW21" s="87">
        <f>สถิติ!FA8</f>
        <v>0</v>
      </c>
      <c r="EX21" s="87">
        <f>สถิติ!FB8</f>
        <v>0</v>
      </c>
      <c r="EY21" s="87">
        <f>สถิติ!FC8</f>
        <v>0</v>
      </c>
      <c r="EZ21" s="87">
        <f>สถิติ!FD8</f>
        <v>0</v>
      </c>
      <c r="FA21" s="87">
        <f>สถิติ!FE8</f>
        <v>0</v>
      </c>
      <c r="FB21" s="87">
        <f>สถิติ!FF8</f>
        <v>0</v>
      </c>
      <c r="FC21" s="87">
        <f>สถิติ!FG8</f>
        <v>0</v>
      </c>
      <c r="FD21" s="87">
        <f>สถิติ!FH8</f>
        <v>0</v>
      </c>
      <c r="FE21" s="87">
        <f>สถิติ!FI8</f>
        <v>0</v>
      </c>
      <c r="FF21" s="87">
        <f>สถิติ!FJ8</f>
        <v>0</v>
      </c>
      <c r="FG21" s="87">
        <f>สถิติ!FK8</f>
        <v>0</v>
      </c>
      <c r="FH21" s="87">
        <f>สถิติ!FL8</f>
        <v>0</v>
      </c>
      <c r="FI21" s="87">
        <f>สถิติ!FM8</f>
        <v>0</v>
      </c>
      <c r="FJ21" s="87">
        <f>สถิติ!FN8</f>
        <v>0</v>
      </c>
      <c r="FK21" s="87">
        <f>สถิติ!FO8</f>
        <v>0</v>
      </c>
      <c r="FL21" s="87">
        <f>สถิติ!FP8</f>
        <v>0</v>
      </c>
      <c r="FM21" s="87">
        <f>สถิติ!FQ8</f>
        <v>0</v>
      </c>
      <c r="FN21" s="87">
        <f>สถิติ!FR8</f>
        <v>0</v>
      </c>
      <c r="FO21" s="87">
        <f>สถิติ!FS8</f>
        <v>0</v>
      </c>
      <c r="FP21" s="87">
        <f>สถิติ!FT8</f>
        <v>0</v>
      </c>
      <c r="FQ21" s="87">
        <f>สถิติ!FU8</f>
        <v>0</v>
      </c>
      <c r="FR21" s="87">
        <f>สถิติ!FV8</f>
        <v>0</v>
      </c>
      <c r="FS21" s="87">
        <f>สถิติ!FW8</f>
        <v>0</v>
      </c>
      <c r="FT21" s="87">
        <f>สถิติ!FX8</f>
        <v>0</v>
      </c>
      <c r="FU21" s="87">
        <f>สถิติ!FY8</f>
        <v>0</v>
      </c>
      <c r="FV21" s="87">
        <f>สถิติ!FZ8</f>
        <v>0</v>
      </c>
      <c r="FW21" s="87">
        <f>สถิติ!GA8</f>
        <v>0</v>
      </c>
      <c r="FX21" s="87">
        <f>สถิติ!GB8</f>
        <v>0</v>
      </c>
      <c r="FY21" s="87">
        <f>สถิติ!GC8</f>
        <v>0</v>
      </c>
      <c r="FZ21" s="87">
        <f>สถิติ!GD8</f>
        <v>0</v>
      </c>
      <c r="GA21" s="87">
        <f>สถิติ!GE8</f>
        <v>0</v>
      </c>
      <c r="GB21" s="87">
        <f>สถิติ!GF8</f>
        <v>0</v>
      </c>
      <c r="GC21" s="87">
        <f>สถิติ!GG8</f>
        <v>0</v>
      </c>
      <c r="GD21" s="87">
        <f>สถิติ!GH8</f>
        <v>0</v>
      </c>
      <c r="GE21" s="87">
        <f>สถิติ!GI8</f>
        <v>0</v>
      </c>
      <c r="GF21" s="87">
        <f>สถิติ!GJ8</f>
        <v>0</v>
      </c>
      <c r="GG21" s="87">
        <f>สถิติ!GK8</f>
        <v>0</v>
      </c>
      <c r="GH21" s="87">
        <f>สถิติ!GL8</f>
        <v>0</v>
      </c>
      <c r="GI21" s="87">
        <f>สถิติ!GM8</f>
        <v>0</v>
      </c>
      <c r="GJ21" s="87">
        <f>สถิติ!GN8</f>
        <v>0</v>
      </c>
      <c r="GK21" s="87">
        <f>สถิติ!GO8</f>
        <v>0</v>
      </c>
      <c r="GL21" s="87">
        <f>สถิติ!GP8</f>
        <v>0</v>
      </c>
      <c r="GM21" s="87">
        <f>สถิติ!GQ8</f>
        <v>0</v>
      </c>
      <c r="GN21" s="87">
        <f>สถิติ!GR8</f>
        <v>0</v>
      </c>
      <c r="GO21" s="87">
        <f>สถิติ!GS8</f>
        <v>0</v>
      </c>
      <c r="GP21" s="87">
        <f>สถิติ!GT8</f>
        <v>0</v>
      </c>
      <c r="GQ21" s="87">
        <f>สถิติ!GU8</f>
        <v>0</v>
      </c>
      <c r="GR21" s="87">
        <f>สถิติ!GV8</f>
        <v>0</v>
      </c>
      <c r="GS21" s="87">
        <f>สถิติ!GW8</f>
        <v>0</v>
      </c>
      <c r="GT21" s="87">
        <f>สถิติ!GX8</f>
        <v>0</v>
      </c>
      <c r="GU21" s="87">
        <f>สถิติ!GY8</f>
        <v>0</v>
      </c>
      <c r="GV21" s="87">
        <f>สถิติ!GZ8</f>
        <v>0</v>
      </c>
      <c r="GW21" s="87">
        <f>สถิติ!HA8</f>
        <v>0</v>
      </c>
      <c r="GX21" s="87">
        <f>สถิติ!HB8</f>
        <v>0</v>
      </c>
      <c r="GY21" s="87">
        <f>สถิติ!HC8</f>
        <v>0</v>
      </c>
      <c r="GZ21" s="87">
        <f>สถิติ!HD8</f>
        <v>0</v>
      </c>
      <c r="HA21" s="87">
        <f>สถิติ!HE8</f>
        <v>0</v>
      </c>
      <c r="HB21" s="87">
        <f>สถิติ!HF8</f>
        <v>0</v>
      </c>
      <c r="HC21" s="87">
        <f>สถิติ!HG8</f>
        <v>0</v>
      </c>
      <c r="HD21" s="87">
        <f>สถิติ!HH8</f>
        <v>0</v>
      </c>
      <c r="HE21" s="87">
        <f>สถิติ!HI8</f>
        <v>0</v>
      </c>
      <c r="HF21" s="87">
        <f>สถิติ!HJ8</f>
        <v>0</v>
      </c>
      <c r="HG21" s="87">
        <f>สถิติ!HK8</f>
        <v>0</v>
      </c>
      <c r="HH21" s="87">
        <f>สถิติ!HL8</f>
        <v>0</v>
      </c>
      <c r="HI21" s="87">
        <f>สถิติ!HM8</f>
        <v>0</v>
      </c>
      <c r="HJ21" s="87">
        <f>สถิติ!HN8</f>
        <v>0</v>
      </c>
      <c r="HK21" s="87">
        <f>สถิติ!HO8</f>
        <v>0</v>
      </c>
      <c r="HL21" s="87">
        <f>สถิติ!HP8</f>
        <v>0</v>
      </c>
      <c r="HM21" s="87">
        <f>สถิติ!HQ8</f>
        <v>0</v>
      </c>
      <c r="HN21" s="87">
        <f>สถิติ!HR8</f>
        <v>0</v>
      </c>
      <c r="HO21" s="87">
        <f>สถิติ!HS8</f>
        <v>0</v>
      </c>
      <c r="HP21" s="87">
        <f>สถิติ!HT8</f>
        <v>0</v>
      </c>
      <c r="HQ21" s="87">
        <f>สถิติ!HU8</f>
        <v>0</v>
      </c>
      <c r="HR21" s="87">
        <f>สถิติ!HV8</f>
        <v>0</v>
      </c>
      <c r="HS21" s="87">
        <f>สถิติ!HW8</f>
        <v>0</v>
      </c>
      <c r="HT21" s="87">
        <f>สถิติ!HX8</f>
        <v>0</v>
      </c>
      <c r="HU21" s="87">
        <f>สถิติ!HY8</f>
        <v>0</v>
      </c>
      <c r="HV21" s="87">
        <f>สถิติ!HZ8</f>
        <v>0</v>
      </c>
      <c r="HW21" s="87">
        <f>สถิติ!IA8</f>
        <v>0</v>
      </c>
      <c r="HX21" s="87">
        <f>สถิติ!IB8</f>
        <v>0</v>
      </c>
      <c r="HY21" s="87">
        <f>สถิติ!IC8</f>
        <v>0</v>
      </c>
      <c r="HZ21" s="87">
        <f>สถิติ!ID8</f>
        <v>0</v>
      </c>
      <c r="IA21" s="87">
        <f>สถิติ!IE8</f>
        <v>0</v>
      </c>
      <c r="IB21" s="87">
        <f>สถิติ!IF8</f>
        <v>0</v>
      </c>
      <c r="IC21" s="87">
        <f>สถิติ!IG8</f>
        <v>0</v>
      </c>
      <c r="ID21" s="87">
        <f>สถิติ!IH8</f>
        <v>0</v>
      </c>
      <c r="IE21" s="87">
        <f>สถิติ!II8</f>
        <v>0</v>
      </c>
      <c r="IF21" s="87">
        <f>สถิติ!IJ8</f>
        <v>0</v>
      </c>
      <c r="IG21" s="87">
        <f>สถิติ!IK8</f>
        <v>0</v>
      </c>
      <c r="IH21" s="87">
        <f>สถิติ!IL8</f>
        <v>0</v>
      </c>
      <c r="II21" s="87">
        <f>สถิติ!IM8</f>
        <v>0</v>
      </c>
      <c r="IJ21" s="87">
        <f>สถิติ!IN8</f>
        <v>0</v>
      </c>
      <c r="IK21" s="87">
        <f>สถิติ!IO8</f>
        <v>0</v>
      </c>
      <c r="IL21" s="87">
        <f>สถิติ!IP8</f>
        <v>0</v>
      </c>
      <c r="IM21" s="87">
        <f>สถิติ!IQ8</f>
        <v>0</v>
      </c>
      <c r="IN21" s="87">
        <f>สถิติ!IR8</f>
        <v>0</v>
      </c>
      <c r="IO21" s="87">
        <f>สถิติ!IS8</f>
        <v>0</v>
      </c>
      <c r="IP21" s="87">
        <f>สถิติ!IT8</f>
        <v>0</v>
      </c>
      <c r="IQ21" s="87">
        <f>สถิติ!IU8</f>
        <v>0</v>
      </c>
      <c r="IR21" s="87">
        <f>สถิติ!IV8</f>
        <v>0</v>
      </c>
      <c r="IS21" s="87" t="e">
        <f>สถิติ!#REF!</f>
        <v>#REF!</v>
      </c>
      <c r="IT21" s="87" t="e">
        <f>สถิติ!#REF!</f>
        <v>#REF!</v>
      </c>
      <c r="IU21" s="87" t="e">
        <f>สถิติ!#REF!</f>
        <v>#REF!</v>
      </c>
      <c r="IV21" s="87" t="e">
        <f>สถิติ!#REF!</f>
        <v>#REF!</v>
      </c>
    </row>
    <row r="22" spans="1:256" s="87" customFormat="1" ht="21.75" x14ac:dyDescent="0.5">
      <c r="A22" s="94" t="str">
        <f>สถิติ!A9</f>
        <v>วิทยาลัยเพื่อการค้นคว้าระดับรากฐาน</v>
      </c>
      <c r="B22" s="95">
        <f>สถิติ!B9</f>
        <v>0</v>
      </c>
      <c r="C22" s="95">
        <f>สถิติ!C9</f>
        <v>0</v>
      </c>
      <c r="D22" s="95">
        <f>สถิติ!D9</f>
        <v>0</v>
      </c>
      <c r="E22" s="95">
        <f>สถิติ!E9</f>
        <v>0</v>
      </c>
      <c r="F22" s="96" t="e">
        <f>สถิติ!F9</f>
        <v>#REF!</v>
      </c>
      <c r="G22" s="96" t="e">
        <f>สถิติ!G9</f>
        <v>#REF!</v>
      </c>
      <c r="H22" s="96" t="e">
        <f>สถิติ!H9</f>
        <v>#REF!</v>
      </c>
      <c r="I22" s="129" t="e">
        <f>สถิติ!I9</f>
        <v>#REF!</v>
      </c>
      <c r="J22" s="96" t="e">
        <f>สถิติ!J9</f>
        <v>#REF!</v>
      </c>
      <c r="K22" s="96" t="e">
        <f>สถิติ!K9</f>
        <v>#REF!</v>
      </c>
      <c r="L22" s="96" t="e">
        <f>สถิติ!L9</f>
        <v>#REF!</v>
      </c>
      <c r="M22" s="129" t="e">
        <f>สถิติ!M9</f>
        <v>#REF!</v>
      </c>
      <c r="N22" s="96" t="e">
        <f>สถิติ!N9</f>
        <v>#REF!</v>
      </c>
      <c r="O22" s="96" t="e">
        <f>สถิติ!O9</f>
        <v>#REF!</v>
      </c>
      <c r="P22" s="96" t="e">
        <f>สถิติ!P9</f>
        <v>#REF!</v>
      </c>
      <c r="Q22" s="129" t="e">
        <f>สถิติ!Q9</f>
        <v>#REF!</v>
      </c>
      <c r="R22" s="96" t="e">
        <f>สถิติ!R9</f>
        <v>#REF!</v>
      </c>
      <c r="S22" s="96" t="e">
        <f>สถิติ!S9</f>
        <v>#REF!</v>
      </c>
      <c r="T22" s="96" t="e">
        <f>สถิติ!T9</f>
        <v>#REF!</v>
      </c>
      <c r="U22" s="129" t="e">
        <f>สถิติ!U9</f>
        <v>#REF!</v>
      </c>
      <c r="V22" s="96" t="e">
        <f>สถิติ!V9</f>
        <v>#REF!</v>
      </c>
      <c r="W22" s="96" t="e">
        <f>สถิติ!W9</f>
        <v>#REF!</v>
      </c>
      <c r="X22" s="96" t="e">
        <f t="shared" si="3"/>
        <v>#REF!</v>
      </c>
      <c r="Y22" s="96" t="e">
        <f t="shared" si="3"/>
        <v>#REF!</v>
      </c>
      <c r="Z22" s="96" t="e">
        <f t="shared" si="3"/>
        <v>#REF!</v>
      </c>
      <c r="AA22" s="129" t="e">
        <f>สถิติ!AA9</f>
        <v>#REF!</v>
      </c>
      <c r="AB22" s="139"/>
      <c r="AC22" s="87">
        <f>สถิติ!AG9</f>
        <v>0</v>
      </c>
      <c r="AD22" s="137" t="e">
        <f>สถิติ!AH9</f>
        <v>#REF!</v>
      </c>
      <c r="AE22" s="137" t="e">
        <f>สถิติ!AI9</f>
        <v>#REF!</v>
      </c>
      <c r="AF22" s="137" t="e">
        <f>สถิติ!AJ9</f>
        <v>#REF!</v>
      </c>
      <c r="AG22" s="137" t="e">
        <f>สถิติ!AK9</f>
        <v>#REF!</v>
      </c>
      <c r="AH22" s="137">
        <f>สถิติ!AL9</f>
        <v>0</v>
      </c>
      <c r="AI22" s="137">
        <f>สถิติ!AM9</f>
        <v>0</v>
      </c>
      <c r="AJ22" s="87">
        <f>สถิติ!AN9</f>
        <v>0</v>
      </c>
      <c r="AK22" s="87">
        <f>สถิติ!AO9</f>
        <v>0</v>
      </c>
      <c r="AL22" s="87">
        <f>สถิติ!AP9</f>
        <v>0</v>
      </c>
      <c r="AM22" s="87">
        <f>สถิติ!AQ9</f>
        <v>0</v>
      </c>
      <c r="AN22" s="87">
        <f>สถิติ!AR9</f>
        <v>0</v>
      </c>
      <c r="AO22" s="87">
        <f>สถิติ!AS9</f>
        <v>0</v>
      </c>
      <c r="AP22" s="87">
        <f>สถิติ!AT9</f>
        <v>0</v>
      </c>
      <c r="AQ22" s="87">
        <f>สถิติ!AU9</f>
        <v>0</v>
      </c>
      <c r="AR22" s="87">
        <f>สถิติ!AV9</f>
        <v>0</v>
      </c>
      <c r="AS22" s="87">
        <f>สถิติ!AW9</f>
        <v>0</v>
      </c>
      <c r="AT22" s="87">
        <f>สถิติ!AX9</f>
        <v>0</v>
      </c>
      <c r="AU22" s="87">
        <f>สถิติ!AY9</f>
        <v>0</v>
      </c>
      <c r="AV22" s="87">
        <f>สถิติ!AZ9</f>
        <v>0</v>
      </c>
      <c r="AW22" s="87">
        <f>สถิติ!BA9</f>
        <v>0</v>
      </c>
      <c r="AX22" s="87">
        <f>สถิติ!BB9</f>
        <v>0</v>
      </c>
      <c r="AY22" s="87">
        <f>สถิติ!BC9</f>
        <v>0</v>
      </c>
      <c r="AZ22" s="87">
        <f>สถิติ!BD9</f>
        <v>0</v>
      </c>
      <c r="BA22" s="87">
        <f>สถิติ!BE9</f>
        <v>0</v>
      </c>
      <c r="BB22" s="87">
        <f>สถิติ!BF9</f>
        <v>0</v>
      </c>
      <c r="BC22" s="87">
        <f>สถิติ!BG9</f>
        <v>0</v>
      </c>
      <c r="BD22" s="87">
        <f>สถิติ!BH9</f>
        <v>0</v>
      </c>
      <c r="BE22" s="87">
        <f>สถิติ!BI9</f>
        <v>0</v>
      </c>
      <c r="BF22" s="87">
        <f>สถิติ!BJ9</f>
        <v>0</v>
      </c>
      <c r="BG22" s="87">
        <f>สถิติ!BK9</f>
        <v>0</v>
      </c>
      <c r="BH22" s="87">
        <f>สถิติ!BL9</f>
        <v>0</v>
      </c>
      <c r="BI22" s="87">
        <f>สถิติ!BM9</f>
        <v>0</v>
      </c>
      <c r="BJ22" s="87">
        <f>สถิติ!BN9</f>
        <v>0</v>
      </c>
      <c r="BK22" s="87">
        <f>สถิติ!BO9</f>
        <v>0</v>
      </c>
      <c r="BL22" s="87">
        <f>สถิติ!BP9</f>
        <v>0</v>
      </c>
      <c r="BM22" s="87">
        <f>สถิติ!BQ9</f>
        <v>0</v>
      </c>
      <c r="BN22" s="87">
        <f>สถิติ!BR9</f>
        <v>0</v>
      </c>
      <c r="BO22" s="87">
        <f>สถิติ!BS9</f>
        <v>0</v>
      </c>
      <c r="BP22" s="87">
        <f>สถิติ!BT9</f>
        <v>0</v>
      </c>
      <c r="BQ22" s="87">
        <f>สถิติ!BU9</f>
        <v>0</v>
      </c>
      <c r="BR22" s="87">
        <f>สถิติ!BV9</f>
        <v>0</v>
      </c>
      <c r="BS22" s="87">
        <f>สถิติ!BW9</f>
        <v>0</v>
      </c>
      <c r="BT22" s="87">
        <f>สถิติ!BX9</f>
        <v>0</v>
      </c>
      <c r="BU22" s="87">
        <f>สถิติ!BY9</f>
        <v>0</v>
      </c>
      <c r="BV22" s="87">
        <f>สถิติ!BZ9</f>
        <v>0</v>
      </c>
      <c r="BW22" s="87">
        <f>สถิติ!CA9</f>
        <v>0</v>
      </c>
      <c r="BX22" s="87">
        <f>สถิติ!CB9</f>
        <v>0</v>
      </c>
      <c r="BY22" s="87">
        <f>สถิติ!CC9</f>
        <v>0</v>
      </c>
      <c r="BZ22" s="87">
        <f>สถิติ!CD9</f>
        <v>0</v>
      </c>
      <c r="CA22" s="87">
        <f>สถิติ!CE9</f>
        <v>0</v>
      </c>
      <c r="CB22" s="87">
        <f>สถิติ!CF9</f>
        <v>0</v>
      </c>
      <c r="CC22" s="87">
        <f>สถิติ!CG9</f>
        <v>0</v>
      </c>
      <c r="CD22" s="87">
        <f>สถิติ!CH9</f>
        <v>0</v>
      </c>
      <c r="CE22" s="87">
        <f>สถิติ!CI9</f>
        <v>0</v>
      </c>
      <c r="CF22" s="87">
        <f>สถิติ!CJ9</f>
        <v>0</v>
      </c>
      <c r="CG22" s="87">
        <f>สถิติ!CK9</f>
        <v>0</v>
      </c>
      <c r="CH22" s="87">
        <f>สถิติ!CL9</f>
        <v>0</v>
      </c>
      <c r="CI22" s="87">
        <f>สถิติ!CM9</f>
        <v>0</v>
      </c>
      <c r="CJ22" s="87">
        <f>สถิติ!CN9</f>
        <v>0</v>
      </c>
      <c r="CK22" s="87">
        <f>สถิติ!CO9</f>
        <v>0</v>
      </c>
      <c r="CL22" s="87">
        <f>สถิติ!CP9</f>
        <v>0</v>
      </c>
      <c r="CM22" s="87">
        <f>สถิติ!CQ9</f>
        <v>0</v>
      </c>
      <c r="CN22" s="87">
        <f>สถิติ!CR9</f>
        <v>0</v>
      </c>
      <c r="CO22" s="87">
        <f>สถิติ!CS9</f>
        <v>0</v>
      </c>
      <c r="CP22" s="87">
        <f>สถิติ!CT9</f>
        <v>0</v>
      </c>
      <c r="CQ22" s="87">
        <f>สถิติ!CU9</f>
        <v>0</v>
      </c>
      <c r="CR22" s="87">
        <f>สถิติ!CV9</f>
        <v>0</v>
      </c>
      <c r="CS22" s="87">
        <f>สถิติ!CW9</f>
        <v>0</v>
      </c>
      <c r="CT22" s="87">
        <f>สถิติ!CX9</f>
        <v>0</v>
      </c>
      <c r="CU22" s="87">
        <f>สถิติ!CY9</f>
        <v>0</v>
      </c>
      <c r="CV22" s="87">
        <f>สถิติ!CZ9</f>
        <v>0</v>
      </c>
      <c r="CW22" s="87">
        <f>สถิติ!DA9</f>
        <v>0</v>
      </c>
      <c r="CX22" s="87">
        <f>สถิติ!DB9</f>
        <v>0</v>
      </c>
      <c r="CY22" s="87">
        <f>สถิติ!DC9</f>
        <v>0</v>
      </c>
      <c r="CZ22" s="87">
        <f>สถิติ!DD9</f>
        <v>0</v>
      </c>
      <c r="DA22" s="87">
        <f>สถิติ!DE9</f>
        <v>0</v>
      </c>
      <c r="DB22" s="87">
        <f>สถิติ!DF9</f>
        <v>0</v>
      </c>
      <c r="DC22" s="87">
        <f>สถิติ!DG9</f>
        <v>0</v>
      </c>
      <c r="DD22" s="87">
        <f>สถิติ!DH9</f>
        <v>0</v>
      </c>
      <c r="DE22" s="87">
        <f>สถิติ!DI9</f>
        <v>0</v>
      </c>
      <c r="DF22" s="87">
        <f>สถิติ!DJ9</f>
        <v>0</v>
      </c>
      <c r="DG22" s="87">
        <f>สถิติ!DK9</f>
        <v>0</v>
      </c>
      <c r="DH22" s="87">
        <f>สถิติ!DL9</f>
        <v>0</v>
      </c>
      <c r="DI22" s="87">
        <f>สถิติ!DM9</f>
        <v>0</v>
      </c>
      <c r="DJ22" s="87">
        <f>สถิติ!DN9</f>
        <v>0</v>
      </c>
      <c r="DK22" s="87">
        <f>สถิติ!DO9</f>
        <v>0</v>
      </c>
      <c r="DL22" s="87">
        <f>สถิติ!DP9</f>
        <v>0</v>
      </c>
      <c r="DM22" s="87">
        <f>สถิติ!DQ9</f>
        <v>0</v>
      </c>
      <c r="DN22" s="87">
        <f>สถิติ!DR9</f>
        <v>0</v>
      </c>
      <c r="DO22" s="87">
        <f>สถิติ!DS9</f>
        <v>0</v>
      </c>
      <c r="DP22" s="87">
        <f>สถิติ!DT9</f>
        <v>0</v>
      </c>
      <c r="DQ22" s="87">
        <f>สถิติ!DU9</f>
        <v>0</v>
      </c>
      <c r="DR22" s="87">
        <f>สถิติ!DV9</f>
        <v>0</v>
      </c>
      <c r="DS22" s="87">
        <f>สถิติ!DW9</f>
        <v>0</v>
      </c>
      <c r="DT22" s="87">
        <f>สถิติ!DX9</f>
        <v>0</v>
      </c>
      <c r="DU22" s="87">
        <f>สถิติ!DY9</f>
        <v>0</v>
      </c>
      <c r="DV22" s="87">
        <f>สถิติ!DZ9</f>
        <v>0</v>
      </c>
      <c r="DW22" s="87">
        <f>สถิติ!EA9</f>
        <v>0</v>
      </c>
      <c r="DX22" s="87">
        <f>สถิติ!EB9</f>
        <v>0</v>
      </c>
      <c r="DY22" s="87">
        <f>สถิติ!EC9</f>
        <v>0</v>
      </c>
      <c r="DZ22" s="87">
        <f>สถิติ!ED9</f>
        <v>0</v>
      </c>
      <c r="EA22" s="87">
        <f>สถิติ!EE9</f>
        <v>0</v>
      </c>
      <c r="EB22" s="87">
        <f>สถิติ!EF9</f>
        <v>0</v>
      </c>
      <c r="EC22" s="87">
        <f>สถิติ!EG9</f>
        <v>0</v>
      </c>
      <c r="ED22" s="87">
        <f>สถิติ!EH9</f>
        <v>0</v>
      </c>
      <c r="EE22" s="87">
        <f>สถิติ!EI9</f>
        <v>0</v>
      </c>
      <c r="EF22" s="87">
        <f>สถิติ!EJ9</f>
        <v>0</v>
      </c>
      <c r="EG22" s="87">
        <f>สถิติ!EK9</f>
        <v>0</v>
      </c>
      <c r="EH22" s="87">
        <f>สถิติ!EL9</f>
        <v>0</v>
      </c>
      <c r="EI22" s="87">
        <f>สถิติ!EM9</f>
        <v>0</v>
      </c>
      <c r="EJ22" s="87">
        <f>สถิติ!EN9</f>
        <v>0</v>
      </c>
      <c r="EK22" s="87">
        <f>สถิติ!EO9</f>
        <v>0</v>
      </c>
      <c r="EL22" s="87">
        <f>สถิติ!EP9</f>
        <v>0</v>
      </c>
      <c r="EM22" s="87">
        <f>สถิติ!EQ9</f>
        <v>0</v>
      </c>
      <c r="EN22" s="87">
        <f>สถิติ!ER9</f>
        <v>0</v>
      </c>
      <c r="EO22" s="87">
        <f>สถิติ!ES9</f>
        <v>0</v>
      </c>
      <c r="EP22" s="87">
        <f>สถิติ!ET9</f>
        <v>0</v>
      </c>
      <c r="EQ22" s="87">
        <f>สถิติ!EU9</f>
        <v>0</v>
      </c>
      <c r="ER22" s="87">
        <f>สถิติ!EV9</f>
        <v>0</v>
      </c>
      <c r="ES22" s="87">
        <f>สถิติ!EW9</f>
        <v>0</v>
      </c>
      <c r="ET22" s="87">
        <f>สถิติ!EX9</f>
        <v>0</v>
      </c>
      <c r="EU22" s="87">
        <f>สถิติ!EY9</f>
        <v>0</v>
      </c>
      <c r="EV22" s="87">
        <f>สถิติ!EZ9</f>
        <v>0</v>
      </c>
      <c r="EW22" s="87">
        <f>สถิติ!FA9</f>
        <v>0</v>
      </c>
      <c r="EX22" s="87">
        <f>สถิติ!FB9</f>
        <v>0</v>
      </c>
      <c r="EY22" s="87">
        <f>สถิติ!FC9</f>
        <v>0</v>
      </c>
      <c r="EZ22" s="87">
        <f>สถิติ!FD9</f>
        <v>0</v>
      </c>
      <c r="FA22" s="87">
        <f>สถิติ!FE9</f>
        <v>0</v>
      </c>
      <c r="FB22" s="87">
        <f>สถิติ!FF9</f>
        <v>0</v>
      </c>
      <c r="FC22" s="87">
        <f>สถิติ!FG9</f>
        <v>0</v>
      </c>
      <c r="FD22" s="87">
        <f>สถิติ!FH9</f>
        <v>0</v>
      </c>
      <c r="FE22" s="87">
        <f>สถิติ!FI9</f>
        <v>0</v>
      </c>
      <c r="FF22" s="87">
        <f>สถิติ!FJ9</f>
        <v>0</v>
      </c>
      <c r="FG22" s="87">
        <f>สถิติ!FK9</f>
        <v>0</v>
      </c>
      <c r="FH22" s="87">
        <f>สถิติ!FL9</f>
        <v>0</v>
      </c>
      <c r="FI22" s="87">
        <f>สถิติ!FM9</f>
        <v>0</v>
      </c>
      <c r="FJ22" s="87">
        <f>สถิติ!FN9</f>
        <v>0</v>
      </c>
      <c r="FK22" s="87">
        <f>สถิติ!FO9</f>
        <v>0</v>
      </c>
      <c r="FL22" s="87">
        <f>สถิติ!FP9</f>
        <v>0</v>
      </c>
      <c r="FM22" s="87">
        <f>สถิติ!FQ9</f>
        <v>0</v>
      </c>
      <c r="FN22" s="87">
        <f>สถิติ!FR9</f>
        <v>0</v>
      </c>
      <c r="FO22" s="87">
        <f>สถิติ!FS9</f>
        <v>0</v>
      </c>
      <c r="FP22" s="87">
        <f>สถิติ!FT9</f>
        <v>0</v>
      </c>
      <c r="FQ22" s="87">
        <f>สถิติ!FU9</f>
        <v>0</v>
      </c>
      <c r="FR22" s="87">
        <f>สถิติ!FV9</f>
        <v>0</v>
      </c>
      <c r="FS22" s="87">
        <f>สถิติ!FW9</f>
        <v>0</v>
      </c>
      <c r="FT22" s="87">
        <f>สถิติ!FX9</f>
        <v>0</v>
      </c>
      <c r="FU22" s="87">
        <f>สถิติ!FY9</f>
        <v>0</v>
      </c>
      <c r="FV22" s="87">
        <f>สถิติ!FZ9</f>
        <v>0</v>
      </c>
      <c r="FW22" s="87">
        <f>สถิติ!GA9</f>
        <v>0</v>
      </c>
      <c r="FX22" s="87">
        <f>สถิติ!GB9</f>
        <v>0</v>
      </c>
      <c r="FY22" s="87">
        <f>สถิติ!GC9</f>
        <v>0</v>
      </c>
      <c r="FZ22" s="87">
        <f>สถิติ!GD9</f>
        <v>0</v>
      </c>
      <c r="GA22" s="87">
        <f>สถิติ!GE9</f>
        <v>0</v>
      </c>
      <c r="GB22" s="87">
        <f>สถิติ!GF9</f>
        <v>0</v>
      </c>
      <c r="GC22" s="87">
        <f>สถิติ!GG9</f>
        <v>0</v>
      </c>
      <c r="GD22" s="87">
        <f>สถิติ!GH9</f>
        <v>0</v>
      </c>
      <c r="GE22" s="87">
        <f>สถิติ!GI9</f>
        <v>0</v>
      </c>
      <c r="GF22" s="87">
        <f>สถิติ!GJ9</f>
        <v>0</v>
      </c>
      <c r="GG22" s="87">
        <f>สถิติ!GK9</f>
        <v>0</v>
      </c>
      <c r="GH22" s="87">
        <f>สถิติ!GL9</f>
        <v>0</v>
      </c>
      <c r="GI22" s="87">
        <f>สถิติ!GM9</f>
        <v>0</v>
      </c>
      <c r="GJ22" s="87">
        <f>สถิติ!GN9</f>
        <v>0</v>
      </c>
      <c r="GK22" s="87">
        <f>สถิติ!GO9</f>
        <v>0</v>
      </c>
      <c r="GL22" s="87">
        <f>สถิติ!GP9</f>
        <v>0</v>
      </c>
      <c r="GM22" s="87">
        <f>สถิติ!GQ9</f>
        <v>0</v>
      </c>
      <c r="GN22" s="87">
        <f>สถิติ!GR9</f>
        <v>0</v>
      </c>
      <c r="GO22" s="87">
        <f>สถิติ!GS9</f>
        <v>0</v>
      </c>
      <c r="GP22" s="87">
        <f>สถิติ!GT9</f>
        <v>0</v>
      </c>
      <c r="GQ22" s="87">
        <f>สถิติ!GU9</f>
        <v>0</v>
      </c>
      <c r="GR22" s="87">
        <f>สถิติ!GV9</f>
        <v>0</v>
      </c>
      <c r="GS22" s="87">
        <f>สถิติ!GW9</f>
        <v>0</v>
      </c>
      <c r="GT22" s="87">
        <f>สถิติ!GX9</f>
        <v>0</v>
      </c>
      <c r="GU22" s="87">
        <f>สถิติ!GY9</f>
        <v>0</v>
      </c>
      <c r="GV22" s="87">
        <f>สถิติ!GZ9</f>
        <v>0</v>
      </c>
      <c r="GW22" s="87">
        <f>สถิติ!HA9</f>
        <v>0</v>
      </c>
      <c r="GX22" s="87">
        <f>สถิติ!HB9</f>
        <v>0</v>
      </c>
      <c r="GY22" s="87">
        <f>สถิติ!HC9</f>
        <v>0</v>
      </c>
      <c r="GZ22" s="87">
        <f>สถิติ!HD9</f>
        <v>0</v>
      </c>
      <c r="HA22" s="87">
        <f>สถิติ!HE9</f>
        <v>0</v>
      </c>
      <c r="HB22" s="87">
        <f>สถิติ!HF9</f>
        <v>0</v>
      </c>
      <c r="HC22" s="87">
        <f>สถิติ!HG9</f>
        <v>0</v>
      </c>
      <c r="HD22" s="87">
        <f>สถิติ!HH9</f>
        <v>0</v>
      </c>
      <c r="HE22" s="87">
        <f>สถิติ!HI9</f>
        <v>0</v>
      </c>
      <c r="HF22" s="87">
        <f>สถิติ!HJ9</f>
        <v>0</v>
      </c>
      <c r="HG22" s="87">
        <f>สถิติ!HK9</f>
        <v>0</v>
      </c>
      <c r="HH22" s="87">
        <f>สถิติ!HL9</f>
        <v>0</v>
      </c>
      <c r="HI22" s="87">
        <f>สถิติ!HM9</f>
        <v>0</v>
      </c>
      <c r="HJ22" s="87">
        <f>สถิติ!HN9</f>
        <v>0</v>
      </c>
      <c r="HK22" s="87">
        <f>สถิติ!HO9</f>
        <v>0</v>
      </c>
      <c r="HL22" s="87">
        <f>สถิติ!HP9</f>
        <v>0</v>
      </c>
      <c r="HM22" s="87">
        <f>สถิติ!HQ9</f>
        <v>0</v>
      </c>
      <c r="HN22" s="87">
        <f>สถิติ!HR9</f>
        <v>0</v>
      </c>
      <c r="HO22" s="87">
        <f>สถิติ!HS9</f>
        <v>0</v>
      </c>
      <c r="HP22" s="87">
        <f>สถิติ!HT9</f>
        <v>0</v>
      </c>
      <c r="HQ22" s="87">
        <f>สถิติ!HU9</f>
        <v>0</v>
      </c>
      <c r="HR22" s="87">
        <f>สถิติ!HV9</f>
        <v>0</v>
      </c>
      <c r="HS22" s="87">
        <f>สถิติ!HW9</f>
        <v>0</v>
      </c>
      <c r="HT22" s="87">
        <f>สถิติ!HX9</f>
        <v>0</v>
      </c>
      <c r="HU22" s="87">
        <f>สถิติ!HY9</f>
        <v>0</v>
      </c>
      <c r="HV22" s="87">
        <f>สถิติ!HZ9</f>
        <v>0</v>
      </c>
      <c r="HW22" s="87">
        <f>สถิติ!IA9</f>
        <v>0</v>
      </c>
      <c r="HX22" s="87">
        <f>สถิติ!IB9</f>
        <v>0</v>
      </c>
      <c r="HY22" s="87">
        <f>สถิติ!IC9</f>
        <v>0</v>
      </c>
      <c r="HZ22" s="87">
        <f>สถิติ!ID9</f>
        <v>0</v>
      </c>
      <c r="IA22" s="87">
        <f>สถิติ!IE9</f>
        <v>0</v>
      </c>
      <c r="IB22" s="87">
        <f>สถิติ!IF9</f>
        <v>0</v>
      </c>
      <c r="IC22" s="87">
        <f>สถิติ!IG9</f>
        <v>0</v>
      </c>
      <c r="ID22" s="87">
        <f>สถิติ!IH9</f>
        <v>0</v>
      </c>
      <c r="IE22" s="87">
        <f>สถิติ!II9</f>
        <v>0</v>
      </c>
      <c r="IF22" s="87">
        <f>สถิติ!IJ9</f>
        <v>0</v>
      </c>
      <c r="IG22" s="87">
        <f>สถิติ!IK9</f>
        <v>0</v>
      </c>
      <c r="IH22" s="87">
        <f>สถิติ!IL9</f>
        <v>0</v>
      </c>
      <c r="II22" s="87">
        <f>สถิติ!IM9</f>
        <v>0</v>
      </c>
      <c r="IJ22" s="87">
        <f>สถิติ!IN9</f>
        <v>0</v>
      </c>
      <c r="IK22" s="87">
        <f>สถิติ!IO9</f>
        <v>0</v>
      </c>
      <c r="IL22" s="87">
        <f>สถิติ!IP9</f>
        <v>0</v>
      </c>
      <c r="IM22" s="87">
        <f>สถิติ!IQ9</f>
        <v>0</v>
      </c>
      <c r="IN22" s="87">
        <f>สถิติ!IR9</f>
        <v>0</v>
      </c>
      <c r="IO22" s="87">
        <f>สถิติ!IS9</f>
        <v>0</v>
      </c>
      <c r="IP22" s="87">
        <f>สถิติ!IT9</f>
        <v>0</v>
      </c>
      <c r="IQ22" s="87">
        <f>สถิติ!IU9</f>
        <v>0</v>
      </c>
      <c r="IR22" s="87">
        <f>สถิติ!IV9</f>
        <v>0</v>
      </c>
      <c r="IS22" s="87" t="e">
        <f>สถิติ!#REF!</f>
        <v>#REF!</v>
      </c>
      <c r="IT22" s="87" t="e">
        <f>สถิติ!#REF!</f>
        <v>#REF!</v>
      </c>
      <c r="IU22" s="87" t="e">
        <f>สถิติ!#REF!</f>
        <v>#REF!</v>
      </c>
      <c r="IV22" s="87" t="e">
        <f>สถิติ!#REF!</f>
        <v>#REF!</v>
      </c>
    </row>
    <row r="23" spans="1:256" s="87" customFormat="1" ht="21.75" x14ac:dyDescent="0.5">
      <c r="A23" s="61" t="str">
        <f>สถิติ!A10</f>
        <v>วิทยาลัยโลจิสติกส์และโซ่อุปทาน</v>
      </c>
      <c r="B23" s="140">
        <f>สถิติ!B10</f>
        <v>0</v>
      </c>
      <c r="C23" s="140">
        <f>สถิติ!C10</f>
        <v>0</v>
      </c>
      <c r="D23" s="140">
        <f>สถิติ!D10</f>
        <v>0</v>
      </c>
      <c r="E23" s="140">
        <f>สถิติ!E10</f>
        <v>0</v>
      </c>
      <c r="F23" s="130" t="e">
        <f>สถิติ!F10</f>
        <v>#REF!</v>
      </c>
      <c r="G23" s="130" t="e">
        <f>สถิติ!G10</f>
        <v>#REF!</v>
      </c>
      <c r="H23" s="130" t="e">
        <f>สถิติ!H10</f>
        <v>#REF!</v>
      </c>
      <c r="I23" s="131" t="e">
        <f>สถิติ!I10</f>
        <v>#REF!</v>
      </c>
      <c r="J23" s="130" t="e">
        <f>สถิติ!J10</f>
        <v>#REF!</v>
      </c>
      <c r="K23" s="130" t="e">
        <f>สถิติ!K10</f>
        <v>#REF!</v>
      </c>
      <c r="L23" s="130" t="e">
        <f>สถิติ!L10</f>
        <v>#REF!</v>
      </c>
      <c r="M23" s="131" t="e">
        <f>สถิติ!M10</f>
        <v>#REF!</v>
      </c>
      <c r="N23" s="130" t="e">
        <f>สถิติ!N10</f>
        <v>#REF!</v>
      </c>
      <c r="O23" s="130" t="e">
        <f>สถิติ!O10</f>
        <v>#REF!</v>
      </c>
      <c r="P23" s="130" t="e">
        <f>สถิติ!P10</f>
        <v>#REF!</v>
      </c>
      <c r="Q23" s="131" t="e">
        <f>สถิติ!Q10</f>
        <v>#REF!</v>
      </c>
      <c r="R23" s="130" t="e">
        <f>สถิติ!R10</f>
        <v>#REF!</v>
      </c>
      <c r="S23" s="130" t="e">
        <f>สถิติ!S10</f>
        <v>#REF!</v>
      </c>
      <c r="T23" s="130" t="e">
        <f>สถิติ!T10</f>
        <v>#REF!</v>
      </c>
      <c r="U23" s="131" t="e">
        <f>สถิติ!U10</f>
        <v>#REF!</v>
      </c>
      <c r="V23" s="130" t="e">
        <f>สถิติ!V10</f>
        <v>#REF!</v>
      </c>
      <c r="W23" s="130" t="e">
        <f>สถิติ!W10</f>
        <v>#REF!</v>
      </c>
      <c r="X23" s="96" t="e">
        <f t="shared" si="3"/>
        <v>#REF!</v>
      </c>
      <c r="Y23" s="96" t="e">
        <f t="shared" si="3"/>
        <v>#REF!</v>
      </c>
      <c r="Z23" s="96" t="e">
        <f t="shared" si="3"/>
        <v>#REF!</v>
      </c>
      <c r="AA23" s="131" t="e">
        <f>สถิติ!AA10</f>
        <v>#REF!</v>
      </c>
      <c r="AB23" s="139"/>
      <c r="AC23" s="87">
        <f>สถิติ!AG10</f>
        <v>0</v>
      </c>
      <c r="AD23" s="137" t="e">
        <f>สถิติ!AH10</f>
        <v>#REF!</v>
      </c>
      <c r="AE23" s="137" t="e">
        <f>สถิติ!AI10</f>
        <v>#REF!</v>
      </c>
      <c r="AF23" s="137" t="e">
        <f>สถิติ!AJ10</f>
        <v>#REF!</v>
      </c>
      <c r="AG23" s="137" t="e">
        <f>สถิติ!AK10</f>
        <v>#REF!</v>
      </c>
      <c r="AH23" s="137">
        <f>สถิติ!AL10</f>
        <v>0</v>
      </c>
      <c r="AI23" s="137">
        <f>สถิติ!AM10</f>
        <v>0</v>
      </c>
      <c r="AJ23" s="87">
        <f>สถิติ!AN10</f>
        <v>0</v>
      </c>
      <c r="AK23" s="87">
        <f>สถิติ!AO10</f>
        <v>0</v>
      </c>
      <c r="AL23" s="87">
        <f>สถิติ!AP10</f>
        <v>0</v>
      </c>
      <c r="AM23" s="87">
        <f>สถิติ!AQ10</f>
        <v>0</v>
      </c>
      <c r="AN23" s="87">
        <f>สถิติ!AR10</f>
        <v>0</v>
      </c>
      <c r="AO23" s="87">
        <f>สถิติ!AS10</f>
        <v>0</v>
      </c>
      <c r="AP23" s="87">
        <f>สถิติ!AT10</f>
        <v>0</v>
      </c>
      <c r="AQ23" s="87">
        <f>สถิติ!AU10</f>
        <v>0</v>
      </c>
      <c r="AR23" s="87">
        <f>สถิติ!AV10</f>
        <v>0</v>
      </c>
      <c r="AS23" s="87">
        <f>สถิติ!AW10</f>
        <v>0</v>
      </c>
      <c r="AT23" s="87">
        <f>สถิติ!AX10</f>
        <v>0</v>
      </c>
      <c r="AU23" s="87">
        <f>สถิติ!AY10</f>
        <v>0</v>
      </c>
      <c r="AV23" s="87">
        <f>สถิติ!AZ10</f>
        <v>0</v>
      </c>
      <c r="AW23" s="87">
        <f>สถิติ!BA10</f>
        <v>0</v>
      </c>
      <c r="AX23" s="87">
        <f>สถิติ!BB10</f>
        <v>0</v>
      </c>
      <c r="AY23" s="87">
        <f>สถิติ!BC10</f>
        <v>0</v>
      </c>
      <c r="AZ23" s="87">
        <f>สถิติ!BD10</f>
        <v>0</v>
      </c>
      <c r="BA23" s="87">
        <f>สถิติ!BE10</f>
        <v>0</v>
      </c>
      <c r="BB23" s="87">
        <f>สถิติ!BF10</f>
        <v>0</v>
      </c>
      <c r="BC23" s="87">
        <f>สถิติ!BG10</f>
        <v>0</v>
      </c>
      <c r="BD23" s="87">
        <f>สถิติ!BH10</f>
        <v>0</v>
      </c>
      <c r="BE23" s="87">
        <f>สถิติ!BI10</f>
        <v>0</v>
      </c>
      <c r="BF23" s="87">
        <f>สถิติ!BJ10</f>
        <v>0</v>
      </c>
      <c r="BG23" s="87">
        <f>สถิติ!BK10</f>
        <v>0</v>
      </c>
      <c r="BH23" s="87">
        <f>สถิติ!BL10</f>
        <v>0</v>
      </c>
      <c r="BI23" s="87">
        <f>สถิติ!BM10</f>
        <v>0</v>
      </c>
      <c r="BJ23" s="87">
        <f>สถิติ!BN10</f>
        <v>0</v>
      </c>
      <c r="BK23" s="87">
        <f>สถิติ!BO10</f>
        <v>0</v>
      </c>
      <c r="BL23" s="87">
        <f>สถิติ!BP10</f>
        <v>0</v>
      </c>
      <c r="BM23" s="87">
        <f>สถิติ!BQ10</f>
        <v>0</v>
      </c>
      <c r="BN23" s="87">
        <f>สถิติ!BR10</f>
        <v>0</v>
      </c>
      <c r="BO23" s="87">
        <f>สถิติ!BS10</f>
        <v>0</v>
      </c>
      <c r="BP23" s="87">
        <f>สถิติ!BT10</f>
        <v>0</v>
      </c>
      <c r="BQ23" s="87">
        <f>สถิติ!BU10</f>
        <v>0</v>
      </c>
      <c r="BR23" s="87">
        <f>สถิติ!BV10</f>
        <v>0</v>
      </c>
      <c r="BS23" s="87">
        <f>สถิติ!BW10</f>
        <v>0</v>
      </c>
      <c r="BT23" s="87">
        <f>สถิติ!BX10</f>
        <v>0</v>
      </c>
      <c r="BU23" s="87">
        <f>สถิติ!BY10</f>
        <v>0</v>
      </c>
      <c r="BV23" s="87">
        <f>สถิติ!BZ10</f>
        <v>0</v>
      </c>
      <c r="BW23" s="87">
        <f>สถิติ!CA10</f>
        <v>0</v>
      </c>
      <c r="BX23" s="87">
        <f>สถิติ!CB10</f>
        <v>0</v>
      </c>
      <c r="BY23" s="87">
        <f>สถิติ!CC10</f>
        <v>0</v>
      </c>
      <c r="BZ23" s="87">
        <f>สถิติ!CD10</f>
        <v>0</v>
      </c>
      <c r="CA23" s="87">
        <f>สถิติ!CE10</f>
        <v>0</v>
      </c>
      <c r="CB23" s="87">
        <f>สถิติ!CF10</f>
        <v>0</v>
      </c>
      <c r="CC23" s="87">
        <f>สถิติ!CG10</f>
        <v>0</v>
      </c>
      <c r="CD23" s="87">
        <f>สถิติ!CH10</f>
        <v>0</v>
      </c>
      <c r="CE23" s="87">
        <f>สถิติ!CI10</f>
        <v>0</v>
      </c>
      <c r="CF23" s="87">
        <f>สถิติ!CJ10</f>
        <v>0</v>
      </c>
      <c r="CG23" s="87">
        <f>สถิติ!CK10</f>
        <v>0</v>
      </c>
      <c r="CH23" s="87">
        <f>สถิติ!CL10</f>
        <v>0</v>
      </c>
      <c r="CI23" s="87">
        <f>สถิติ!CM10</f>
        <v>0</v>
      </c>
      <c r="CJ23" s="87">
        <f>สถิติ!CN10</f>
        <v>0</v>
      </c>
      <c r="CK23" s="87">
        <f>สถิติ!CO10</f>
        <v>0</v>
      </c>
      <c r="CL23" s="87">
        <f>สถิติ!CP10</f>
        <v>0</v>
      </c>
      <c r="CM23" s="87">
        <f>สถิติ!CQ10</f>
        <v>0</v>
      </c>
      <c r="CN23" s="87">
        <f>สถิติ!CR10</f>
        <v>0</v>
      </c>
      <c r="CO23" s="87">
        <f>สถิติ!CS10</f>
        <v>0</v>
      </c>
      <c r="CP23" s="87">
        <f>สถิติ!CT10</f>
        <v>0</v>
      </c>
      <c r="CQ23" s="87">
        <f>สถิติ!CU10</f>
        <v>0</v>
      </c>
      <c r="CR23" s="87">
        <f>สถิติ!CV10</f>
        <v>0</v>
      </c>
      <c r="CS23" s="87">
        <f>สถิติ!CW10</f>
        <v>0</v>
      </c>
      <c r="CT23" s="87">
        <f>สถิติ!CX10</f>
        <v>0</v>
      </c>
      <c r="CU23" s="87">
        <f>สถิติ!CY10</f>
        <v>0</v>
      </c>
      <c r="CV23" s="87">
        <f>สถิติ!CZ10</f>
        <v>0</v>
      </c>
      <c r="CW23" s="87">
        <f>สถิติ!DA10</f>
        <v>0</v>
      </c>
      <c r="CX23" s="87">
        <f>สถิติ!DB10</f>
        <v>0</v>
      </c>
      <c r="CY23" s="87">
        <f>สถิติ!DC10</f>
        <v>0</v>
      </c>
      <c r="CZ23" s="87">
        <f>สถิติ!DD10</f>
        <v>0</v>
      </c>
      <c r="DA23" s="87">
        <f>สถิติ!DE10</f>
        <v>0</v>
      </c>
      <c r="DB23" s="87">
        <f>สถิติ!DF10</f>
        <v>0</v>
      </c>
      <c r="DC23" s="87">
        <f>สถิติ!DG10</f>
        <v>0</v>
      </c>
      <c r="DD23" s="87">
        <f>สถิติ!DH10</f>
        <v>0</v>
      </c>
      <c r="DE23" s="87">
        <f>สถิติ!DI10</f>
        <v>0</v>
      </c>
      <c r="DF23" s="87">
        <f>สถิติ!DJ10</f>
        <v>0</v>
      </c>
      <c r="DG23" s="87">
        <f>สถิติ!DK10</f>
        <v>0</v>
      </c>
      <c r="DH23" s="87">
        <f>สถิติ!DL10</f>
        <v>0</v>
      </c>
      <c r="DI23" s="87">
        <f>สถิติ!DM10</f>
        <v>0</v>
      </c>
      <c r="DJ23" s="87">
        <f>สถิติ!DN10</f>
        <v>0</v>
      </c>
      <c r="DK23" s="87">
        <f>สถิติ!DO10</f>
        <v>0</v>
      </c>
      <c r="DL23" s="87">
        <f>สถิติ!DP10</f>
        <v>0</v>
      </c>
      <c r="DM23" s="87">
        <f>สถิติ!DQ10</f>
        <v>0</v>
      </c>
      <c r="DN23" s="87">
        <f>สถิติ!DR10</f>
        <v>0</v>
      </c>
      <c r="DO23" s="87">
        <f>สถิติ!DS10</f>
        <v>0</v>
      </c>
      <c r="DP23" s="87">
        <f>สถิติ!DT10</f>
        <v>0</v>
      </c>
      <c r="DQ23" s="87">
        <f>สถิติ!DU10</f>
        <v>0</v>
      </c>
      <c r="DR23" s="87">
        <f>สถิติ!DV10</f>
        <v>0</v>
      </c>
      <c r="DS23" s="87">
        <f>สถิติ!DW10</f>
        <v>0</v>
      </c>
      <c r="DT23" s="87">
        <f>สถิติ!DX10</f>
        <v>0</v>
      </c>
      <c r="DU23" s="87">
        <f>สถิติ!DY10</f>
        <v>0</v>
      </c>
      <c r="DV23" s="87">
        <f>สถิติ!DZ10</f>
        <v>0</v>
      </c>
      <c r="DW23" s="87">
        <f>สถิติ!EA10</f>
        <v>0</v>
      </c>
      <c r="DX23" s="87">
        <f>สถิติ!EB10</f>
        <v>0</v>
      </c>
      <c r="DY23" s="87">
        <f>สถิติ!EC10</f>
        <v>0</v>
      </c>
      <c r="DZ23" s="87">
        <f>สถิติ!ED10</f>
        <v>0</v>
      </c>
      <c r="EA23" s="87">
        <f>สถิติ!EE10</f>
        <v>0</v>
      </c>
      <c r="EB23" s="87">
        <f>สถิติ!EF10</f>
        <v>0</v>
      </c>
      <c r="EC23" s="87">
        <f>สถิติ!EG10</f>
        <v>0</v>
      </c>
      <c r="ED23" s="87">
        <f>สถิติ!EH10</f>
        <v>0</v>
      </c>
      <c r="EE23" s="87">
        <f>สถิติ!EI10</f>
        <v>0</v>
      </c>
      <c r="EF23" s="87">
        <f>สถิติ!EJ10</f>
        <v>0</v>
      </c>
      <c r="EG23" s="87">
        <f>สถิติ!EK10</f>
        <v>0</v>
      </c>
      <c r="EH23" s="87">
        <f>สถิติ!EL10</f>
        <v>0</v>
      </c>
      <c r="EI23" s="87">
        <f>สถิติ!EM10</f>
        <v>0</v>
      </c>
      <c r="EJ23" s="87">
        <f>สถิติ!EN10</f>
        <v>0</v>
      </c>
      <c r="EK23" s="87">
        <f>สถิติ!EO10</f>
        <v>0</v>
      </c>
      <c r="EL23" s="87">
        <f>สถิติ!EP10</f>
        <v>0</v>
      </c>
      <c r="EM23" s="87">
        <f>สถิติ!EQ10</f>
        <v>0</v>
      </c>
      <c r="EN23" s="87">
        <f>สถิติ!ER10</f>
        <v>0</v>
      </c>
      <c r="EO23" s="87">
        <f>สถิติ!ES10</f>
        <v>0</v>
      </c>
      <c r="EP23" s="87">
        <f>สถิติ!ET10</f>
        <v>0</v>
      </c>
      <c r="EQ23" s="87">
        <f>สถิติ!EU10</f>
        <v>0</v>
      </c>
      <c r="ER23" s="87">
        <f>สถิติ!EV10</f>
        <v>0</v>
      </c>
      <c r="ES23" s="87">
        <f>สถิติ!EW10</f>
        <v>0</v>
      </c>
      <c r="ET23" s="87">
        <f>สถิติ!EX10</f>
        <v>0</v>
      </c>
      <c r="EU23" s="87">
        <f>สถิติ!EY10</f>
        <v>0</v>
      </c>
      <c r="EV23" s="87">
        <f>สถิติ!EZ10</f>
        <v>0</v>
      </c>
      <c r="EW23" s="87">
        <f>สถิติ!FA10</f>
        <v>0</v>
      </c>
      <c r="EX23" s="87">
        <f>สถิติ!FB10</f>
        <v>0</v>
      </c>
      <c r="EY23" s="87">
        <f>สถิติ!FC10</f>
        <v>0</v>
      </c>
      <c r="EZ23" s="87">
        <f>สถิติ!FD10</f>
        <v>0</v>
      </c>
      <c r="FA23" s="87">
        <f>สถิติ!FE10</f>
        <v>0</v>
      </c>
      <c r="FB23" s="87">
        <f>สถิติ!FF10</f>
        <v>0</v>
      </c>
      <c r="FC23" s="87">
        <f>สถิติ!FG10</f>
        <v>0</v>
      </c>
      <c r="FD23" s="87">
        <f>สถิติ!FH10</f>
        <v>0</v>
      </c>
      <c r="FE23" s="87">
        <f>สถิติ!FI10</f>
        <v>0</v>
      </c>
      <c r="FF23" s="87">
        <f>สถิติ!FJ10</f>
        <v>0</v>
      </c>
      <c r="FG23" s="87">
        <f>สถิติ!FK10</f>
        <v>0</v>
      </c>
      <c r="FH23" s="87">
        <f>สถิติ!FL10</f>
        <v>0</v>
      </c>
      <c r="FI23" s="87">
        <f>สถิติ!FM10</f>
        <v>0</v>
      </c>
      <c r="FJ23" s="87">
        <f>สถิติ!FN10</f>
        <v>0</v>
      </c>
      <c r="FK23" s="87">
        <f>สถิติ!FO10</f>
        <v>0</v>
      </c>
      <c r="FL23" s="87">
        <f>สถิติ!FP10</f>
        <v>0</v>
      </c>
      <c r="FM23" s="87">
        <f>สถิติ!FQ10</f>
        <v>0</v>
      </c>
      <c r="FN23" s="87">
        <f>สถิติ!FR10</f>
        <v>0</v>
      </c>
      <c r="FO23" s="87">
        <f>สถิติ!FS10</f>
        <v>0</v>
      </c>
      <c r="FP23" s="87">
        <f>สถิติ!FT10</f>
        <v>0</v>
      </c>
      <c r="FQ23" s="87">
        <f>สถิติ!FU10</f>
        <v>0</v>
      </c>
      <c r="FR23" s="87">
        <f>สถิติ!FV10</f>
        <v>0</v>
      </c>
      <c r="FS23" s="87">
        <f>สถิติ!FW10</f>
        <v>0</v>
      </c>
      <c r="FT23" s="87">
        <f>สถิติ!FX10</f>
        <v>0</v>
      </c>
      <c r="FU23" s="87">
        <f>สถิติ!FY10</f>
        <v>0</v>
      </c>
      <c r="FV23" s="87">
        <f>สถิติ!FZ10</f>
        <v>0</v>
      </c>
      <c r="FW23" s="87">
        <f>สถิติ!GA10</f>
        <v>0</v>
      </c>
      <c r="FX23" s="87">
        <f>สถิติ!GB10</f>
        <v>0</v>
      </c>
      <c r="FY23" s="87">
        <f>สถิติ!GC10</f>
        <v>0</v>
      </c>
      <c r="FZ23" s="87">
        <f>สถิติ!GD10</f>
        <v>0</v>
      </c>
      <c r="GA23" s="87">
        <f>สถิติ!GE10</f>
        <v>0</v>
      </c>
      <c r="GB23" s="87">
        <f>สถิติ!GF10</f>
        <v>0</v>
      </c>
      <c r="GC23" s="87">
        <f>สถิติ!GG10</f>
        <v>0</v>
      </c>
      <c r="GD23" s="87">
        <f>สถิติ!GH10</f>
        <v>0</v>
      </c>
      <c r="GE23" s="87">
        <f>สถิติ!GI10</f>
        <v>0</v>
      </c>
      <c r="GF23" s="87">
        <f>สถิติ!GJ10</f>
        <v>0</v>
      </c>
      <c r="GG23" s="87">
        <f>สถิติ!GK10</f>
        <v>0</v>
      </c>
      <c r="GH23" s="87">
        <f>สถิติ!GL10</f>
        <v>0</v>
      </c>
      <c r="GI23" s="87">
        <f>สถิติ!GM10</f>
        <v>0</v>
      </c>
      <c r="GJ23" s="87">
        <f>สถิติ!GN10</f>
        <v>0</v>
      </c>
      <c r="GK23" s="87">
        <f>สถิติ!GO10</f>
        <v>0</v>
      </c>
      <c r="GL23" s="87">
        <f>สถิติ!GP10</f>
        <v>0</v>
      </c>
      <c r="GM23" s="87">
        <f>สถิติ!GQ10</f>
        <v>0</v>
      </c>
      <c r="GN23" s="87">
        <f>สถิติ!GR10</f>
        <v>0</v>
      </c>
      <c r="GO23" s="87">
        <f>สถิติ!GS10</f>
        <v>0</v>
      </c>
      <c r="GP23" s="87">
        <f>สถิติ!GT10</f>
        <v>0</v>
      </c>
      <c r="GQ23" s="87">
        <f>สถิติ!GU10</f>
        <v>0</v>
      </c>
      <c r="GR23" s="87">
        <f>สถิติ!GV10</f>
        <v>0</v>
      </c>
      <c r="GS23" s="87">
        <f>สถิติ!GW10</f>
        <v>0</v>
      </c>
      <c r="GT23" s="87">
        <f>สถิติ!GX10</f>
        <v>0</v>
      </c>
      <c r="GU23" s="87">
        <f>สถิติ!GY10</f>
        <v>0</v>
      </c>
      <c r="GV23" s="87">
        <f>สถิติ!GZ10</f>
        <v>0</v>
      </c>
      <c r="GW23" s="87">
        <f>สถิติ!HA10</f>
        <v>0</v>
      </c>
      <c r="GX23" s="87">
        <f>สถิติ!HB10</f>
        <v>0</v>
      </c>
      <c r="GY23" s="87">
        <f>สถิติ!HC10</f>
        <v>0</v>
      </c>
      <c r="GZ23" s="87">
        <f>สถิติ!HD10</f>
        <v>0</v>
      </c>
      <c r="HA23" s="87">
        <f>สถิติ!HE10</f>
        <v>0</v>
      </c>
      <c r="HB23" s="87">
        <f>สถิติ!HF10</f>
        <v>0</v>
      </c>
      <c r="HC23" s="87">
        <f>สถิติ!HG10</f>
        <v>0</v>
      </c>
      <c r="HD23" s="87">
        <f>สถิติ!HH10</f>
        <v>0</v>
      </c>
      <c r="HE23" s="87">
        <f>สถิติ!HI10</f>
        <v>0</v>
      </c>
      <c r="HF23" s="87">
        <f>สถิติ!HJ10</f>
        <v>0</v>
      </c>
      <c r="HG23" s="87">
        <f>สถิติ!HK10</f>
        <v>0</v>
      </c>
      <c r="HH23" s="87">
        <f>สถิติ!HL10</f>
        <v>0</v>
      </c>
      <c r="HI23" s="87">
        <f>สถิติ!HM10</f>
        <v>0</v>
      </c>
      <c r="HJ23" s="87">
        <f>สถิติ!HN10</f>
        <v>0</v>
      </c>
      <c r="HK23" s="87">
        <f>สถิติ!HO10</f>
        <v>0</v>
      </c>
      <c r="HL23" s="87">
        <f>สถิติ!HP10</f>
        <v>0</v>
      </c>
      <c r="HM23" s="87">
        <f>สถิติ!HQ10</f>
        <v>0</v>
      </c>
      <c r="HN23" s="87">
        <f>สถิติ!HR10</f>
        <v>0</v>
      </c>
      <c r="HO23" s="87">
        <f>สถิติ!HS10</f>
        <v>0</v>
      </c>
      <c r="HP23" s="87">
        <f>สถิติ!HT10</f>
        <v>0</v>
      </c>
      <c r="HQ23" s="87">
        <f>สถิติ!HU10</f>
        <v>0</v>
      </c>
      <c r="HR23" s="87">
        <f>สถิติ!HV10</f>
        <v>0</v>
      </c>
      <c r="HS23" s="87">
        <f>สถิติ!HW10</f>
        <v>0</v>
      </c>
      <c r="HT23" s="87">
        <f>สถิติ!HX10</f>
        <v>0</v>
      </c>
      <c r="HU23" s="87">
        <f>สถิติ!HY10</f>
        <v>0</v>
      </c>
      <c r="HV23" s="87">
        <f>สถิติ!HZ10</f>
        <v>0</v>
      </c>
      <c r="HW23" s="87">
        <f>สถิติ!IA10</f>
        <v>0</v>
      </c>
      <c r="HX23" s="87">
        <f>สถิติ!IB10</f>
        <v>0</v>
      </c>
      <c r="HY23" s="87">
        <f>สถิติ!IC10</f>
        <v>0</v>
      </c>
      <c r="HZ23" s="87">
        <f>สถิติ!ID10</f>
        <v>0</v>
      </c>
      <c r="IA23" s="87">
        <f>สถิติ!IE10</f>
        <v>0</v>
      </c>
      <c r="IB23" s="87">
        <f>สถิติ!IF10</f>
        <v>0</v>
      </c>
      <c r="IC23" s="87">
        <f>สถิติ!IG10</f>
        <v>0</v>
      </c>
      <c r="ID23" s="87">
        <f>สถิติ!IH10</f>
        <v>0</v>
      </c>
      <c r="IE23" s="87">
        <f>สถิติ!II10</f>
        <v>0</v>
      </c>
      <c r="IF23" s="87">
        <f>สถิติ!IJ10</f>
        <v>0</v>
      </c>
      <c r="IG23" s="87">
        <f>สถิติ!IK10</f>
        <v>0</v>
      </c>
      <c r="IH23" s="87">
        <f>สถิติ!IL10</f>
        <v>0</v>
      </c>
      <c r="II23" s="87">
        <f>สถิติ!IM10</f>
        <v>0</v>
      </c>
      <c r="IJ23" s="87">
        <f>สถิติ!IN10</f>
        <v>0</v>
      </c>
      <c r="IK23" s="87">
        <f>สถิติ!IO10</f>
        <v>0</v>
      </c>
      <c r="IL23" s="87">
        <f>สถิติ!IP10</f>
        <v>0</v>
      </c>
      <c r="IM23" s="87">
        <f>สถิติ!IQ10</f>
        <v>0</v>
      </c>
      <c r="IN23" s="87">
        <f>สถิติ!IR10</f>
        <v>0</v>
      </c>
      <c r="IO23" s="87">
        <f>สถิติ!IS10</f>
        <v>0</v>
      </c>
      <c r="IP23" s="87">
        <f>สถิติ!IT10</f>
        <v>0</v>
      </c>
      <c r="IQ23" s="87">
        <f>สถิติ!IU10</f>
        <v>0</v>
      </c>
      <c r="IR23" s="87">
        <f>สถิติ!IV10</f>
        <v>0</v>
      </c>
      <c r="IS23" s="87" t="e">
        <f>สถิติ!#REF!</f>
        <v>#REF!</v>
      </c>
      <c r="IT23" s="87" t="e">
        <f>สถิติ!#REF!</f>
        <v>#REF!</v>
      </c>
      <c r="IU23" s="87" t="e">
        <f>สถิติ!#REF!</f>
        <v>#REF!</v>
      </c>
      <c r="IV23" s="87" t="e">
        <f>สถิติ!#REF!</f>
        <v>#REF!</v>
      </c>
    </row>
    <row r="24" spans="1:256" s="87" customFormat="1" ht="22.5" thickBot="1" x14ac:dyDescent="0.55000000000000004">
      <c r="A24" s="94" t="s">
        <v>210</v>
      </c>
      <c r="B24" s="140">
        <f>สถิติ!B11</f>
        <v>211.5</v>
      </c>
      <c r="C24" s="140">
        <f>สถิติ!C11</f>
        <v>8.5</v>
      </c>
      <c r="D24" s="140">
        <f>สถิติ!D11</f>
        <v>0</v>
      </c>
      <c r="E24" s="140">
        <f>สถิติ!E11</f>
        <v>0</v>
      </c>
      <c r="F24" s="130" t="e">
        <f>สถิติ!F26</f>
        <v>#REF!</v>
      </c>
      <c r="G24" s="130" t="e">
        <f>สถิติ!G26</f>
        <v>#REF!</v>
      </c>
      <c r="H24" s="130" t="e">
        <f>สถิติ!H26</f>
        <v>#REF!</v>
      </c>
      <c r="I24" s="131" t="e">
        <f>สถิติ!I26</f>
        <v>#REF!</v>
      </c>
      <c r="J24" s="130" t="e">
        <f>สถิติ!J26</f>
        <v>#REF!</v>
      </c>
      <c r="K24" s="130" t="e">
        <f>สถิติ!K26</f>
        <v>#REF!</v>
      </c>
      <c r="L24" s="130" t="e">
        <f>สถิติ!L26</f>
        <v>#REF!</v>
      </c>
      <c r="M24" s="131" t="e">
        <f>สถิติ!M26</f>
        <v>#REF!</v>
      </c>
      <c r="N24" s="130" t="e">
        <f>สถิติ!N26</f>
        <v>#REF!</v>
      </c>
      <c r="O24" s="130" t="e">
        <f>สถิติ!O26</f>
        <v>#REF!</v>
      </c>
      <c r="P24" s="130" t="e">
        <f>สถิติ!P26</f>
        <v>#REF!</v>
      </c>
      <c r="Q24" s="131" t="e">
        <f>สถิติ!Q26</f>
        <v>#REF!</v>
      </c>
      <c r="R24" s="130" t="e">
        <f>สถิติ!R26</f>
        <v>#REF!</v>
      </c>
      <c r="S24" s="130" t="e">
        <f>สถิติ!S26</f>
        <v>#REF!</v>
      </c>
      <c r="T24" s="130" t="e">
        <f>สถิติ!T26</f>
        <v>#REF!</v>
      </c>
      <c r="U24" s="131" t="e">
        <f>สถิติ!U26</f>
        <v>#REF!</v>
      </c>
      <c r="V24" s="130" t="e">
        <f>ข้อมูลประกอบ!#REF!</f>
        <v>#REF!</v>
      </c>
      <c r="W24" s="130" t="e">
        <f>ข้อมูลประกอบ!#REF!</f>
        <v>#REF!</v>
      </c>
      <c r="X24" s="96" t="e">
        <f t="shared" si="3"/>
        <v>#REF!</v>
      </c>
      <c r="Y24" s="96" t="e">
        <f t="shared" si="3"/>
        <v>#REF!</v>
      </c>
      <c r="Z24" s="96" t="e">
        <f t="shared" si="3"/>
        <v>#REF!</v>
      </c>
      <c r="AA24" s="131" t="e">
        <f>X24+Y24+Z24</f>
        <v>#REF!</v>
      </c>
      <c r="AB24" s="139"/>
      <c r="AD24" s="137"/>
      <c r="AE24" s="137"/>
      <c r="AF24" s="137"/>
      <c r="AG24" s="137"/>
      <c r="AH24" s="137"/>
      <c r="AI24" s="137"/>
    </row>
    <row r="25" spans="1:256" s="91" customFormat="1" ht="23.25" thickTop="1" thickBot="1" x14ac:dyDescent="0.55000000000000004">
      <c r="A25" s="118" t="s">
        <v>148</v>
      </c>
      <c r="B25" s="118"/>
      <c r="C25" s="118"/>
      <c r="D25" s="118"/>
      <c r="E25" s="118"/>
      <c r="F25" s="119" t="e">
        <f>SUM(F4:F24)</f>
        <v>#REF!</v>
      </c>
      <c r="G25" s="119" t="e">
        <f>SUM(G4:G24)</f>
        <v>#REF!</v>
      </c>
      <c r="H25" s="119" t="e">
        <f>SUM(H4:H24)</f>
        <v>#REF!</v>
      </c>
      <c r="I25" s="141" t="e">
        <f>SUM(I4:I23)</f>
        <v>#REF!</v>
      </c>
      <c r="J25" s="119" t="e">
        <f>SUM(J4:J24)</f>
        <v>#REF!</v>
      </c>
      <c r="K25" s="119" t="e">
        <f>SUM(K4:K24)</f>
        <v>#REF!</v>
      </c>
      <c r="L25" s="119" t="e">
        <f>SUM(L4:L24)</f>
        <v>#REF!</v>
      </c>
      <c r="M25" s="141" t="e">
        <f>SUM(M4:M23)</f>
        <v>#REF!</v>
      </c>
      <c r="N25" s="119" t="e">
        <f>SUM(N4:N24)</f>
        <v>#REF!</v>
      </c>
      <c r="O25" s="119" t="e">
        <f>SUM(O4:O24)</f>
        <v>#REF!</v>
      </c>
      <c r="P25" s="119" t="e">
        <f>SUM(P4:P24)</f>
        <v>#REF!</v>
      </c>
      <c r="Q25" s="141" t="e">
        <f>SUM(Q4:Q23)</f>
        <v>#REF!</v>
      </c>
      <c r="R25" s="119" t="e">
        <f>SUM(R4:R24)</f>
        <v>#REF!</v>
      </c>
      <c r="S25" s="119" t="e">
        <f>SUM(S4:S24)</f>
        <v>#REF!</v>
      </c>
      <c r="T25" s="119" t="e">
        <f>SUM(T4:T24)</f>
        <v>#REF!</v>
      </c>
      <c r="U25" s="141" t="e">
        <f>SUM(U4:U23)</f>
        <v>#REF!</v>
      </c>
      <c r="V25" s="119" t="e">
        <f t="shared" ref="V25:AA25" si="4">SUM(V4:V24)</f>
        <v>#REF!</v>
      </c>
      <c r="W25" s="119" t="e">
        <f t="shared" si="4"/>
        <v>#REF!</v>
      </c>
      <c r="X25" s="119" t="e">
        <f t="shared" si="4"/>
        <v>#REF!</v>
      </c>
      <c r="Y25" s="119" t="e">
        <f t="shared" si="4"/>
        <v>#REF!</v>
      </c>
      <c r="Z25" s="119" t="e">
        <f t="shared" si="4"/>
        <v>#REF!</v>
      </c>
      <c r="AA25" s="144" t="e">
        <f t="shared" si="4"/>
        <v>#REF!</v>
      </c>
      <c r="AB25" s="121"/>
      <c r="AD25" s="108"/>
      <c r="AE25" s="108"/>
      <c r="AF25" s="108"/>
      <c r="AG25" s="108"/>
      <c r="AH25" s="108"/>
      <c r="AI25" s="108"/>
    </row>
    <row r="26" spans="1:256" s="87" customFormat="1" ht="22.5" thickTop="1" x14ac:dyDescent="0.5">
      <c r="A26" s="1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D26" s="137"/>
      <c r="AE26" s="137"/>
      <c r="AF26" s="137"/>
      <c r="AG26" s="137"/>
      <c r="AH26" s="137"/>
      <c r="AI26" s="137"/>
    </row>
    <row r="27" spans="1:256" s="24" customFormat="1" ht="21.75" x14ac:dyDescent="0.5">
      <c r="A27" s="332" t="s">
        <v>144</v>
      </c>
      <c r="B27" s="333"/>
      <c r="C27" s="333"/>
      <c r="D27" s="334"/>
      <c r="E27" s="328" t="s">
        <v>110</v>
      </c>
      <c r="F27" s="344" t="s">
        <v>172</v>
      </c>
      <c r="G27" s="345"/>
      <c r="H27" s="345"/>
      <c r="I27" s="346"/>
      <c r="J27" s="328" t="s">
        <v>110</v>
      </c>
      <c r="K27" s="328" t="s">
        <v>111</v>
      </c>
      <c r="L27" s="347" t="s">
        <v>173</v>
      </c>
      <c r="M27" s="348"/>
    </row>
    <row r="28" spans="1:256" s="24" customFormat="1" ht="21.75" x14ac:dyDescent="0.5">
      <c r="A28" s="335"/>
      <c r="B28" s="336"/>
      <c r="C28" s="336"/>
      <c r="D28" s="337"/>
      <c r="E28" s="329"/>
      <c r="F28" s="122" t="s">
        <v>106</v>
      </c>
      <c r="G28" s="122" t="s">
        <v>107</v>
      </c>
      <c r="H28" s="95" t="s">
        <v>108</v>
      </c>
      <c r="I28" s="95" t="s">
        <v>148</v>
      </c>
      <c r="J28" s="329"/>
      <c r="K28" s="329"/>
      <c r="L28" s="330" t="s">
        <v>174</v>
      </c>
      <c r="M28" s="331"/>
    </row>
    <row r="29" spans="1:256" s="24" customFormat="1" ht="21.75" x14ac:dyDescent="0.5">
      <c r="A29" s="123" t="s">
        <v>9</v>
      </c>
      <c r="B29" s="124"/>
      <c r="C29" s="124"/>
      <c r="D29" s="125"/>
      <c r="E29" s="126"/>
      <c r="F29" s="127">
        <f>สถิติ!F32</f>
        <v>0</v>
      </c>
      <c r="G29" s="127">
        <f>สถิติ!G32</f>
        <v>1</v>
      </c>
      <c r="H29" s="96">
        <f>สถิติ!H32</f>
        <v>0</v>
      </c>
      <c r="I29" s="96">
        <f>สถิติ!I32</f>
        <v>1</v>
      </c>
      <c r="J29" s="128">
        <f>สถิติ!J32</f>
        <v>1</v>
      </c>
      <c r="K29" s="128">
        <f>สถิติ!K32</f>
        <v>0</v>
      </c>
      <c r="L29" s="355">
        <f>สถิติ!L32</f>
        <v>1</v>
      </c>
      <c r="M29" s="356"/>
    </row>
    <row r="30" spans="1:256" s="24" customFormat="1" ht="21.75" x14ac:dyDescent="0.5">
      <c r="A30" s="60" t="s">
        <v>98</v>
      </c>
      <c r="B30" s="95">
        <v>1</v>
      </c>
      <c r="C30" s="95">
        <v>0</v>
      </c>
      <c r="D30" s="96">
        <f>SUM(A30:C30)</f>
        <v>1</v>
      </c>
      <c r="E30" s="98">
        <v>1</v>
      </c>
      <c r="F30" s="96">
        <v>0</v>
      </c>
      <c r="G30" s="96">
        <v>1</v>
      </c>
      <c r="H30" s="96">
        <v>0</v>
      </c>
      <c r="I30" s="96">
        <f>SUM(F30:H30)</f>
        <v>1</v>
      </c>
      <c r="J30" s="98">
        <v>1</v>
      </c>
      <c r="K30" s="98">
        <v>0</v>
      </c>
      <c r="L30" s="349">
        <v>1</v>
      </c>
      <c r="M30" s="350"/>
      <c r="X30" s="24" t="s">
        <v>197</v>
      </c>
    </row>
  </sheetData>
  <mergeCells count="22">
    <mergeCell ref="L30:M30"/>
    <mergeCell ref="K27:K28"/>
    <mergeCell ref="AA2:AA3"/>
    <mergeCell ref="N2:Q2"/>
    <mergeCell ref="R2:U2"/>
    <mergeCell ref="V2:V3"/>
    <mergeCell ref="W2:W3"/>
    <mergeCell ref="L29:M29"/>
    <mergeCell ref="A27:D28"/>
    <mergeCell ref="A1:AA1"/>
    <mergeCell ref="A2:A3"/>
    <mergeCell ref="B2:E2"/>
    <mergeCell ref="F2:I2"/>
    <mergeCell ref="J2:M2"/>
    <mergeCell ref="F27:I27"/>
    <mergeCell ref="L27:M27"/>
    <mergeCell ref="X2:Z2"/>
    <mergeCell ref="AD2:AG2"/>
    <mergeCell ref="AH2:AI2"/>
    <mergeCell ref="E27:E28"/>
    <mergeCell ref="J27:J28"/>
    <mergeCell ref="L28:M28"/>
  </mergeCells>
  <printOptions horizontalCentered="1"/>
  <pageMargins left="0" right="0" top="0.55118110236220474" bottom="0.15748031496062992" header="0.31496062992125984" footer="0.31496062992125984"/>
  <pageSetup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M33"/>
  <sheetViews>
    <sheetView view="pageBreakPreview" zoomScale="75" zoomScaleNormal="100" zoomScaleSheetLayoutView="75" workbookViewId="0">
      <pane ySplit="3" topLeftCell="A13" activePane="bottomLeft" state="frozen"/>
      <selection pane="bottomLeft" sqref="A1:IV65536"/>
    </sheetView>
  </sheetViews>
  <sheetFormatPr defaultRowHeight="14.25" customHeight="1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32" width="7.85546875" customWidth="1"/>
  </cols>
  <sheetData>
    <row r="1" spans="1:39" ht="24" x14ac:dyDescent="0.55000000000000004">
      <c r="A1" s="338" t="s">
        <v>211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15"/>
      <c r="AC1" s="15"/>
      <c r="AD1" s="15"/>
      <c r="AE1" s="15"/>
      <c r="AF1" s="15"/>
      <c r="AG1" s="16"/>
      <c r="AH1" s="27"/>
      <c r="AI1" s="27"/>
      <c r="AJ1" s="27"/>
      <c r="AK1" s="27"/>
      <c r="AL1" s="27"/>
      <c r="AM1" s="27"/>
    </row>
    <row r="2" spans="1:39" ht="24" customHeight="1" x14ac:dyDescent="0.5">
      <c r="A2" s="357" t="s">
        <v>144</v>
      </c>
      <c r="B2" s="359" t="s">
        <v>147</v>
      </c>
      <c r="C2" s="360"/>
      <c r="D2" s="360"/>
      <c r="E2" s="360"/>
      <c r="F2" s="359" t="s">
        <v>2</v>
      </c>
      <c r="G2" s="360"/>
      <c r="H2" s="360"/>
      <c r="I2" s="361"/>
      <c r="J2" s="359" t="s">
        <v>1</v>
      </c>
      <c r="K2" s="360"/>
      <c r="L2" s="360"/>
      <c r="M2" s="361"/>
      <c r="N2" s="359" t="s">
        <v>0</v>
      </c>
      <c r="O2" s="360"/>
      <c r="P2" s="360"/>
      <c r="Q2" s="361"/>
      <c r="R2" s="359" t="s">
        <v>8</v>
      </c>
      <c r="S2" s="360"/>
      <c r="T2" s="360"/>
      <c r="U2" s="361"/>
      <c r="V2" s="364" t="s">
        <v>110</v>
      </c>
      <c r="W2" s="364" t="s">
        <v>111</v>
      </c>
      <c r="X2" s="359" t="s">
        <v>148</v>
      </c>
      <c r="Y2" s="360"/>
      <c r="Z2" s="361"/>
      <c r="AA2" s="362" t="s">
        <v>149</v>
      </c>
      <c r="AB2" s="86"/>
      <c r="AC2" s="86"/>
      <c r="AD2" s="86"/>
      <c r="AE2" s="86"/>
      <c r="AF2" s="86"/>
      <c r="AG2" s="87"/>
      <c r="AH2" s="366" t="s">
        <v>166</v>
      </c>
      <c r="AI2" s="367"/>
      <c r="AJ2" s="367"/>
      <c r="AK2" s="368"/>
      <c r="AL2" s="366" t="s">
        <v>167</v>
      </c>
      <c r="AM2" s="368"/>
    </row>
    <row r="3" spans="1:39" ht="71.25" customHeight="1" x14ac:dyDescent="0.5">
      <c r="A3" s="358"/>
      <c r="B3" s="18" t="s">
        <v>150</v>
      </c>
      <c r="C3" s="18" t="s">
        <v>109</v>
      </c>
      <c r="D3" s="88" t="s">
        <v>151</v>
      </c>
      <c r="E3" s="18" t="s">
        <v>146</v>
      </c>
      <c r="F3" s="89" t="s">
        <v>106</v>
      </c>
      <c r="G3" s="89" t="s">
        <v>107</v>
      </c>
      <c r="H3" s="90" t="s">
        <v>108</v>
      </c>
      <c r="I3" s="90" t="s">
        <v>148</v>
      </c>
      <c r="J3" s="89" t="s">
        <v>106</v>
      </c>
      <c r="K3" s="89" t="s">
        <v>107</v>
      </c>
      <c r="L3" s="90" t="s">
        <v>108</v>
      </c>
      <c r="M3" s="89" t="s">
        <v>148</v>
      </c>
      <c r="N3" s="89" t="s">
        <v>106</v>
      </c>
      <c r="O3" s="89" t="s">
        <v>107</v>
      </c>
      <c r="P3" s="90" t="s">
        <v>108</v>
      </c>
      <c r="Q3" s="89" t="s">
        <v>148</v>
      </c>
      <c r="R3" s="89" t="s">
        <v>106</v>
      </c>
      <c r="S3" s="89" t="s">
        <v>107</v>
      </c>
      <c r="T3" s="90" t="s">
        <v>108</v>
      </c>
      <c r="U3" s="89" t="s">
        <v>148</v>
      </c>
      <c r="V3" s="365"/>
      <c r="W3" s="365"/>
      <c r="X3" s="90" t="s">
        <v>106</v>
      </c>
      <c r="Y3" s="90" t="s">
        <v>107</v>
      </c>
      <c r="Z3" s="90" t="s">
        <v>108</v>
      </c>
      <c r="AA3" s="363"/>
      <c r="AB3" s="86"/>
      <c r="AC3" s="86"/>
      <c r="AD3" s="86"/>
      <c r="AE3" s="86"/>
      <c r="AF3" s="86"/>
      <c r="AG3" s="91"/>
      <c r="AH3" s="92" t="s">
        <v>164</v>
      </c>
      <c r="AI3" s="93" t="s">
        <v>168</v>
      </c>
      <c r="AJ3" s="92" t="s">
        <v>164</v>
      </c>
      <c r="AK3" s="93" t="s">
        <v>169</v>
      </c>
      <c r="AL3" s="93" t="s">
        <v>170</v>
      </c>
      <c r="AM3" s="92" t="s">
        <v>165</v>
      </c>
    </row>
    <row r="4" spans="1:39" ht="21.75" x14ac:dyDescent="0.5">
      <c r="A4" s="94" t="s">
        <v>145</v>
      </c>
      <c r="B4" s="95">
        <v>50.5</v>
      </c>
      <c r="C4" s="95">
        <v>1</v>
      </c>
      <c r="D4" s="95"/>
      <c r="E4" s="95"/>
      <c r="F4" s="96" t="e">
        <f>ข้อมูลประกอบ!#REF!</f>
        <v>#REF!</v>
      </c>
      <c r="G4" s="96" t="e">
        <f>ข้อมูลประกอบ!#REF!</f>
        <v>#REF!</v>
      </c>
      <c r="H4" s="96" t="e">
        <f>ข้อมูลประกอบ!#REF!</f>
        <v>#REF!</v>
      </c>
      <c r="I4" s="97" t="e">
        <f>SUM(F4:H4)</f>
        <v>#REF!</v>
      </c>
      <c r="J4" s="96" t="e">
        <f>ข้อมูลประกอบ!#REF!</f>
        <v>#REF!</v>
      </c>
      <c r="K4" s="96" t="e">
        <f>ข้อมูลประกอบ!#REF!</f>
        <v>#REF!</v>
      </c>
      <c r="L4" s="96" t="e">
        <f>ข้อมูลประกอบ!#REF!</f>
        <v>#REF!</v>
      </c>
      <c r="M4" s="97" t="e">
        <f>SUM(J4:L4)</f>
        <v>#REF!</v>
      </c>
      <c r="N4" s="96" t="e">
        <f>ข้อมูลประกอบ!#REF!</f>
        <v>#REF!</v>
      </c>
      <c r="O4" s="96" t="e">
        <f>ข้อมูลประกอบ!#REF!</f>
        <v>#REF!</v>
      </c>
      <c r="P4" s="96" t="e">
        <f>ข้อมูลประกอบ!#REF!</f>
        <v>#REF!</v>
      </c>
      <c r="Q4" s="97" t="e">
        <f>SUM(N4:P4)</f>
        <v>#REF!</v>
      </c>
      <c r="R4" s="96" t="e">
        <f>ข้อมูลประกอบ!#REF!</f>
        <v>#REF!</v>
      </c>
      <c r="S4" s="96" t="e">
        <f>ข้อมูลประกอบ!#REF!</f>
        <v>#REF!</v>
      </c>
      <c r="T4" s="96" t="e">
        <f>ข้อมูลประกอบ!#REF!</f>
        <v>#REF!</v>
      </c>
      <c r="U4" s="97" t="e">
        <f>SUM(R4:T4)</f>
        <v>#REF!</v>
      </c>
      <c r="V4" s="98" t="e">
        <f>ข้อมูลประกอบ!#REF!</f>
        <v>#REF!</v>
      </c>
      <c r="W4" s="98" t="e">
        <f>ข้อมูลประกอบ!#REF!</f>
        <v>#REF!</v>
      </c>
      <c r="X4" s="96" t="e">
        <f t="shared" ref="X4:X10" si="0">F4+J4+N4+R4</f>
        <v>#REF!</v>
      </c>
      <c r="Y4" s="96" t="e">
        <f t="shared" ref="Y4:Y10" si="1">G4+K4+O4+S4</f>
        <v>#REF!</v>
      </c>
      <c r="Z4" s="96" t="e">
        <f t="shared" ref="Z4:Z10" si="2">H4+L4+P4+T4</f>
        <v>#REF!</v>
      </c>
      <c r="AA4" s="99" t="e">
        <f t="shared" ref="AA4:AA10" si="3">X4+Y4+Z4</f>
        <v>#REF!</v>
      </c>
      <c r="AB4" s="100"/>
      <c r="AC4" s="100"/>
      <c r="AD4" s="100"/>
      <c r="AE4" s="100"/>
      <c r="AF4" s="100"/>
      <c r="AG4" s="87"/>
      <c r="AH4" s="101" t="e">
        <f t="shared" ref="AH4:AH19" si="4">Z4*100/AA4</f>
        <v>#REF!</v>
      </c>
      <c r="AI4" s="102" t="e">
        <f>(AH4*5)/60</f>
        <v>#REF!</v>
      </c>
      <c r="AJ4" s="101" t="e">
        <f>(Q4+U4)*100/AA4</f>
        <v>#REF!</v>
      </c>
      <c r="AK4" s="102" t="e">
        <f>AJ4*5/30</f>
        <v>#REF!</v>
      </c>
      <c r="AL4" s="102"/>
      <c r="AM4" s="103"/>
    </row>
    <row r="5" spans="1:39" ht="21.75" x14ac:dyDescent="0.5">
      <c r="A5" s="94" t="s">
        <v>89</v>
      </c>
      <c r="B5" s="96">
        <v>95</v>
      </c>
      <c r="C5" s="104">
        <v>4</v>
      </c>
      <c r="D5" s="95"/>
      <c r="E5" s="95"/>
      <c r="F5" s="105" t="e">
        <f>ข้อมูลประกอบ!#REF!</f>
        <v>#REF!</v>
      </c>
      <c r="G5" s="105" t="e">
        <f>ข้อมูลประกอบ!#REF!</f>
        <v>#REF!</v>
      </c>
      <c r="H5" s="105" t="e">
        <f>ข้อมูลประกอบ!#REF!</f>
        <v>#REF!</v>
      </c>
      <c r="I5" s="97" t="e">
        <f t="shared" ref="I5:I19" si="5">SUM(F5:H5)</f>
        <v>#REF!</v>
      </c>
      <c r="J5" s="96" t="e">
        <f>ข้อมูลประกอบ!#REF!</f>
        <v>#REF!</v>
      </c>
      <c r="K5" s="96" t="e">
        <f>ข้อมูลประกอบ!#REF!</f>
        <v>#REF!</v>
      </c>
      <c r="L5" s="96" t="e">
        <f>ข้อมูลประกอบ!#REF!</f>
        <v>#REF!</v>
      </c>
      <c r="M5" s="97" t="e">
        <f t="shared" ref="M5:M19" si="6">SUM(J5:L5)</f>
        <v>#REF!</v>
      </c>
      <c r="N5" s="96" t="e">
        <f>ข้อมูลประกอบ!#REF!</f>
        <v>#REF!</v>
      </c>
      <c r="O5" s="96" t="e">
        <f>ข้อมูลประกอบ!#REF!</f>
        <v>#REF!</v>
      </c>
      <c r="P5" s="96" t="e">
        <f>ข้อมูลประกอบ!#REF!</f>
        <v>#REF!</v>
      </c>
      <c r="Q5" s="97" t="e">
        <f t="shared" ref="Q5:Q19" si="7">SUM(N5:P5)</f>
        <v>#REF!</v>
      </c>
      <c r="R5" s="96" t="e">
        <f>ข้อมูลประกอบ!#REF!</f>
        <v>#REF!</v>
      </c>
      <c r="S5" s="96" t="e">
        <f>ข้อมูลประกอบ!#REF!</f>
        <v>#REF!</v>
      </c>
      <c r="T5" s="96" t="e">
        <f>ข้อมูลประกอบ!#REF!</f>
        <v>#REF!</v>
      </c>
      <c r="U5" s="97" t="e">
        <f t="shared" ref="U5:U19" si="8">SUM(R5:T5)</f>
        <v>#REF!</v>
      </c>
      <c r="V5" s="98" t="e">
        <f>ข้อมูลประกอบ!#REF!</f>
        <v>#REF!</v>
      </c>
      <c r="W5" s="98" t="e">
        <f>ข้อมูลประกอบ!#REF!</f>
        <v>#REF!</v>
      </c>
      <c r="X5" s="96" t="e">
        <f t="shared" si="0"/>
        <v>#REF!</v>
      </c>
      <c r="Y5" s="96" t="e">
        <f t="shared" si="1"/>
        <v>#REF!</v>
      </c>
      <c r="Z5" s="96" t="e">
        <f t="shared" si="2"/>
        <v>#REF!</v>
      </c>
      <c r="AA5" s="99" t="e">
        <f t="shared" si="3"/>
        <v>#REF!</v>
      </c>
      <c r="AB5" s="100"/>
      <c r="AC5" s="100"/>
      <c r="AD5" s="100"/>
      <c r="AE5" s="100"/>
      <c r="AF5" s="100"/>
      <c r="AG5" s="87"/>
      <c r="AH5" s="101" t="e">
        <f t="shared" si="4"/>
        <v>#REF!</v>
      </c>
      <c r="AI5" s="102" t="e">
        <f t="shared" ref="AI5:AI19" si="9">(AH5*5)/60</f>
        <v>#REF!</v>
      </c>
      <c r="AJ5" s="101" t="e">
        <f t="shared" ref="AJ5:AJ19" si="10">(Q5+U5)*100/AA5</f>
        <v>#REF!</v>
      </c>
      <c r="AK5" s="102" t="e">
        <f t="shared" ref="AK5:AK19" si="11">AJ5*5/30</f>
        <v>#REF!</v>
      </c>
      <c r="AL5" s="102"/>
      <c r="AM5" s="103"/>
    </row>
    <row r="6" spans="1:39" ht="21.75" x14ac:dyDescent="0.5">
      <c r="A6" s="94" t="s">
        <v>92</v>
      </c>
      <c r="B6" s="95">
        <v>51</v>
      </c>
      <c r="C6" s="95">
        <v>3</v>
      </c>
      <c r="D6" s="95"/>
      <c r="E6" s="95"/>
      <c r="F6" s="96" t="e">
        <f>ข้อมูลประกอบ!#REF!</f>
        <v>#REF!</v>
      </c>
      <c r="G6" s="96" t="e">
        <f>ข้อมูลประกอบ!#REF!</f>
        <v>#REF!</v>
      </c>
      <c r="H6" s="96" t="e">
        <f>ข้อมูลประกอบ!#REF!</f>
        <v>#REF!</v>
      </c>
      <c r="I6" s="97" t="e">
        <f t="shared" si="5"/>
        <v>#REF!</v>
      </c>
      <c r="J6" s="96" t="e">
        <f>ข้อมูลประกอบ!#REF!</f>
        <v>#REF!</v>
      </c>
      <c r="K6" s="96" t="e">
        <f>ข้อมูลประกอบ!#REF!</f>
        <v>#REF!</v>
      </c>
      <c r="L6" s="96" t="e">
        <f>ข้อมูลประกอบ!#REF!</f>
        <v>#REF!</v>
      </c>
      <c r="M6" s="97" t="e">
        <f t="shared" si="6"/>
        <v>#REF!</v>
      </c>
      <c r="N6" s="96" t="e">
        <f>ข้อมูลประกอบ!#REF!</f>
        <v>#REF!</v>
      </c>
      <c r="O6" s="96" t="e">
        <f>ข้อมูลประกอบ!#REF!</f>
        <v>#REF!</v>
      </c>
      <c r="P6" s="96" t="e">
        <f>ข้อมูลประกอบ!#REF!</f>
        <v>#REF!</v>
      </c>
      <c r="Q6" s="97" t="e">
        <f t="shared" si="7"/>
        <v>#REF!</v>
      </c>
      <c r="R6" s="96" t="e">
        <f>ข้อมูลประกอบ!#REF!</f>
        <v>#REF!</v>
      </c>
      <c r="S6" s="96" t="e">
        <f>ข้อมูลประกอบ!#REF!</f>
        <v>#REF!</v>
      </c>
      <c r="T6" s="96" t="e">
        <f>ข้อมูลประกอบ!#REF!</f>
        <v>#REF!</v>
      </c>
      <c r="U6" s="97" t="e">
        <f t="shared" si="8"/>
        <v>#REF!</v>
      </c>
      <c r="V6" s="98" t="e">
        <f>ข้อมูลประกอบ!#REF!</f>
        <v>#REF!</v>
      </c>
      <c r="W6" s="98" t="e">
        <f>ข้อมูลประกอบ!#REF!</f>
        <v>#REF!</v>
      </c>
      <c r="X6" s="96" t="e">
        <f t="shared" si="0"/>
        <v>#REF!</v>
      </c>
      <c r="Y6" s="96" t="e">
        <f t="shared" si="1"/>
        <v>#REF!</v>
      </c>
      <c r="Z6" s="96" t="e">
        <f t="shared" si="2"/>
        <v>#REF!</v>
      </c>
      <c r="AA6" s="99" t="e">
        <f t="shared" si="3"/>
        <v>#REF!</v>
      </c>
      <c r="AB6" s="100"/>
      <c r="AC6" s="100"/>
      <c r="AD6" s="100"/>
      <c r="AE6" s="100"/>
      <c r="AF6" s="100"/>
      <c r="AG6" s="87"/>
      <c r="AH6" s="101" t="e">
        <f t="shared" si="4"/>
        <v>#REF!</v>
      </c>
      <c r="AI6" s="102" t="e">
        <f t="shared" si="9"/>
        <v>#REF!</v>
      </c>
      <c r="AJ6" s="101" t="e">
        <f t="shared" si="10"/>
        <v>#REF!</v>
      </c>
      <c r="AK6" s="102" t="e">
        <f t="shared" si="11"/>
        <v>#REF!</v>
      </c>
      <c r="AL6" s="102"/>
      <c r="AM6" s="103"/>
    </row>
    <row r="7" spans="1:39" ht="21.75" x14ac:dyDescent="0.5">
      <c r="A7" s="94" t="s">
        <v>94</v>
      </c>
      <c r="B7" s="95">
        <v>8</v>
      </c>
      <c r="C7" s="95">
        <v>0.5</v>
      </c>
      <c r="D7" s="95"/>
      <c r="E7" s="95"/>
      <c r="F7" s="96" t="e">
        <f>ข้อมูลประกอบ!#REF!</f>
        <v>#REF!</v>
      </c>
      <c r="G7" s="96" t="e">
        <f>ข้อมูลประกอบ!#REF!</f>
        <v>#REF!</v>
      </c>
      <c r="H7" s="96" t="e">
        <f>ข้อมูลประกอบ!#REF!</f>
        <v>#REF!</v>
      </c>
      <c r="I7" s="97" t="e">
        <f t="shared" si="5"/>
        <v>#REF!</v>
      </c>
      <c r="J7" s="96" t="e">
        <f>ข้อมูลประกอบ!#REF!</f>
        <v>#REF!</v>
      </c>
      <c r="K7" s="96" t="e">
        <f>ข้อมูลประกอบ!#REF!</f>
        <v>#REF!</v>
      </c>
      <c r="L7" s="96" t="e">
        <f>ข้อมูลประกอบ!#REF!</f>
        <v>#REF!</v>
      </c>
      <c r="M7" s="97" t="e">
        <f t="shared" si="6"/>
        <v>#REF!</v>
      </c>
      <c r="N7" s="96" t="e">
        <f>ข้อมูลประกอบ!#REF!</f>
        <v>#REF!</v>
      </c>
      <c r="O7" s="96" t="e">
        <f>ข้อมูลประกอบ!#REF!</f>
        <v>#REF!</v>
      </c>
      <c r="P7" s="96" t="e">
        <f>ข้อมูลประกอบ!#REF!</f>
        <v>#REF!</v>
      </c>
      <c r="Q7" s="97" t="e">
        <f t="shared" si="7"/>
        <v>#REF!</v>
      </c>
      <c r="R7" s="96" t="e">
        <f>ข้อมูลประกอบ!#REF!</f>
        <v>#REF!</v>
      </c>
      <c r="S7" s="96" t="e">
        <f>ข้อมูลประกอบ!#REF!</f>
        <v>#REF!</v>
      </c>
      <c r="T7" s="96" t="e">
        <f>ข้อมูลประกอบ!#REF!</f>
        <v>#REF!</v>
      </c>
      <c r="U7" s="97" t="e">
        <f t="shared" si="8"/>
        <v>#REF!</v>
      </c>
      <c r="V7" s="96" t="e">
        <f>ข้อมูลประกอบ!#REF!</f>
        <v>#REF!</v>
      </c>
      <c r="W7" s="96" t="e">
        <f>ข้อมูลประกอบ!#REF!</f>
        <v>#REF!</v>
      </c>
      <c r="X7" s="96" t="e">
        <f t="shared" si="0"/>
        <v>#REF!</v>
      </c>
      <c r="Y7" s="96" t="e">
        <f t="shared" si="1"/>
        <v>#REF!</v>
      </c>
      <c r="Z7" s="96" t="e">
        <f t="shared" si="2"/>
        <v>#REF!</v>
      </c>
      <c r="AA7" s="99" t="e">
        <f t="shared" si="3"/>
        <v>#REF!</v>
      </c>
      <c r="AB7" s="100"/>
      <c r="AC7" s="100"/>
      <c r="AD7" s="100"/>
      <c r="AE7" s="100"/>
      <c r="AF7" s="100"/>
      <c r="AG7" s="87"/>
      <c r="AH7" s="101" t="e">
        <f t="shared" si="4"/>
        <v>#REF!</v>
      </c>
      <c r="AI7" s="102" t="e">
        <f t="shared" si="9"/>
        <v>#REF!</v>
      </c>
      <c r="AJ7" s="101" t="e">
        <f t="shared" si="10"/>
        <v>#REF!</v>
      </c>
      <c r="AK7" s="102" t="e">
        <f t="shared" si="11"/>
        <v>#REF!</v>
      </c>
      <c r="AL7" s="102"/>
      <c r="AM7" s="103"/>
    </row>
    <row r="8" spans="1:39" ht="21.75" x14ac:dyDescent="0.5">
      <c r="A8" s="94" t="s">
        <v>99</v>
      </c>
      <c r="B8" s="95">
        <v>7</v>
      </c>
      <c r="C8" s="95"/>
      <c r="D8" s="95"/>
      <c r="E8" s="95"/>
      <c r="F8" s="96" t="e">
        <f>ข้อมูลประกอบ!#REF!</f>
        <v>#REF!</v>
      </c>
      <c r="G8" s="96" t="e">
        <f>ข้อมูลประกอบ!#REF!</f>
        <v>#REF!</v>
      </c>
      <c r="H8" s="96" t="e">
        <f>ข้อมูลประกอบ!#REF!</f>
        <v>#REF!</v>
      </c>
      <c r="I8" s="97" t="e">
        <f t="shared" si="5"/>
        <v>#REF!</v>
      </c>
      <c r="J8" s="96" t="e">
        <f>ข้อมูลประกอบ!#REF!</f>
        <v>#REF!</v>
      </c>
      <c r="K8" s="96" t="e">
        <f>ข้อมูลประกอบ!#REF!</f>
        <v>#REF!</v>
      </c>
      <c r="L8" s="96" t="e">
        <f>ข้อมูลประกอบ!#REF!</f>
        <v>#REF!</v>
      </c>
      <c r="M8" s="97" t="e">
        <f t="shared" si="6"/>
        <v>#REF!</v>
      </c>
      <c r="N8" s="96" t="e">
        <f>ข้อมูลประกอบ!#REF!</f>
        <v>#REF!</v>
      </c>
      <c r="O8" s="96" t="e">
        <f>ข้อมูลประกอบ!#REF!</f>
        <v>#REF!</v>
      </c>
      <c r="P8" s="96" t="e">
        <f>ข้อมูลประกอบ!#REF!</f>
        <v>#REF!</v>
      </c>
      <c r="Q8" s="97" t="e">
        <f t="shared" si="7"/>
        <v>#REF!</v>
      </c>
      <c r="R8" s="96" t="e">
        <f>ข้อมูลประกอบ!#REF!</f>
        <v>#REF!</v>
      </c>
      <c r="S8" s="96" t="e">
        <f>ข้อมูลประกอบ!#REF!</f>
        <v>#REF!</v>
      </c>
      <c r="T8" s="96" t="e">
        <f>ข้อมูลประกอบ!#REF!</f>
        <v>#REF!</v>
      </c>
      <c r="U8" s="97" t="e">
        <f t="shared" si="8"/>
        <v>#REF!</v>
      </c>
      <c r="V8" s="96" t="e">
        <f>ข้อมูลประกอบ!#REF!</f>
        <v>#REF!</v>
      </c>
      <c r="W8" s="96" t="e">
        <f>ข้อมูลประกอบ!#REF!</f>
        <v>#REF!</v>
      </c>
      <c r="X8" s="96" t="e">
        <f t="shared" si="0"/>
        <v>#REF!</v>
      </c>
      <c r="Y8" s="96" t="e">
        <f t="shared" si="1"/>
        <v>#REF!</v>
      </c>
      <c r="Z8" s="96" t="e">
        <f t="shared" si="2"/>
        <v>#REF!</v>
      </c>
      <c r="AA8" s="99" t="e">
        <f t="shared" si="3"/>
        <v>#REF!</v>
      </c>
      <c r="AB8" s="100"/>
      <c r="AC8" s="100"/>
      <c r="AD8" s="100"/>
      <c r="AE8" s="100"/>
      <c r="AF8" s="100"/>
      <c r="AG8" s="87"/>
      <c r="AH8" s="101" t="e">
        <f t="shared" si="4"/>
        <v>#REF!</v>
      </c>
      <c r="AI8" s="102" t="e">
        <f t="shared" si="9"/>
        <v>#REF!</v>
      </c>
      <c r="AJ8" s="101" t="e">
        <f t="shared" si="10"/>
        <v>#REF!</v>
      </c>
      <c r="AK8" s="102" t="e">
        <f t="shared" si="11"/>
        <v>#REF!</v>
      </c>
      <c r="AL8" s="102"/>
      <c r="AM8" s="103"/>
    </row>
    <row r="9" spans="1:39" ht="21.75" x14ac:dyDescent="0.5">
      <c r="A9" s="94" t="s">
        <v>115</v>
      </c>
      <c r="B9" s="95"/>
      <c r="C9" s="95"/>
      <c r="D9" s="95"/>
      <c r="E9" s="95"/>
      <c r="F9" s="96" t="e">
        <f>ข้อมูลประกอบ!#REF!</f>
        <v>#REF!</v>
      </c>
      <c r="G9" s="96" t="e">
        <f>ข้อมูลประกอบ!#REF!</f>
        <v>#REF!</v>
      </c>
      <c r="H9" s="96" t="e">
        <f>ข้อมูลประกอบ!#REF!</f>
        <v>#REF!</v>
      </c>
      <c r="I9" s="97" t="e">
        <f t="shared" si="5"/>
        <v>#REF!</v>
      </c>
      <c r="J9" s="96" t="e">
        <f>ข้อมูลประกอบ!#REF!</f>
        <v>#REF!</v>
      </c>
      <c r="K9" s="96" t="e">
        <f>ข้อมูลประกอบ!#REF!</f>
        <v>#REF!</v>
      </c>
      <c r="L9" s="96" t="e">
        <f>ข้อมูลประกอบ!#REF!</f>
        <v>#REF!</v>
      </c>
      <c r="M9" s="97" t="e">
        <f t="shared" si="6"/>
        <v>#REF!</v>
      </c>
      <c r="N9" s="96" t="e">
        <f>ข้อมูลประกอบ!#REF!</f>
        <v>#REF!</v>
      </c>
      <c r="O9" s="96" t="e">
        <f>ข้อมูลประกอบ!#REF!</f>
        <v>#REF!</v>
      </c>
      <c r="P9" s="96" t="e">
        <f>ข้อมูลประกอบ!#REF!</f>
        <v>#REF!</v>
      </c>
      <c r="Q9" s="97" t="e">
        <f t="shared" si="7"/>
        <v>#REF!</v>
      </c>
      <c r="R9" s="96" t="e">
        <f>ข้อมูลประกอบ!#REF!</f>
        <v>#REF!</v>
      </c>
      <c r="S9" s="96" t="e">
        <f>ข้อมูลประกอบ!#REF!</f>
        <v>#REF!</v>
      </c>
      <c r="T9" s="96" t="e">
        <f>ข้อมูลประกอบ!#REF!</f>
        <v>#REF!</v>
      </c>
      <c r="U9" s="97" t="e">
        <f t="shared" si="8"/>
        <v>#REF!</v>
      </c>
      <c r="V9" s="96" t="e">
        <f>ข้อมูลประกอบ!#REF!</f>
        <v>#REF!</v>
      </c>
      <c r="W9" s="96" t="e">
        <f>ข้อมูลประกอบ!#REF!</f>
        <v>#REF!</v>
      </c>
      <c r="X9" s="96" t="e">
        <f t="shared" si="0"/>
        <v>#REF!</v>
      </c>
      <c r="Y9" s="96" t="e">
        <f t="shared" si="1"/>
        <v>#REF!</v>
      </c>
      <c r="Z9" s="96" t="e">
        <f t="shared" si="2"/>
        <v>#REF!</v>
      </c>
      <c r="AA9" s="99" t="e">
        <f t="shared" si="3"/>
        <v>#REF!</v>
      </c>
      <c r="AB9" s="100"/>
      <c r="AC9" s="100"/>
      <c r="AD9" s="100"/>
      <c r="AE9" s="100"/>
      <c r="AF9" s="100"/>
      <c r="AG9" s="87"/>
      <c r="AH9" s="101" t="e">
        <f t="shared" si="4"/>
        <v>#REF!</v>
      </c>
      <c r="AI9" s="102" t="e">
        <f t="shared" si="9"/>
        <v>#REF!</v>
      </c>
      <c r="AJ9" s="101" t="e">
        <f t="shared" si="10"/>
        <v>#REF!</v>
      </c>
      <c r="AK9" s="102" t="e">
        <f t="shared" si="11"/>
        <v>#REF!</v>
      </c>
      <c r="AL9" s="102"/>
      <c r="AM9" s="103"/>
    </row>
    <row r="10" spans="1:39" ht="21.75" x14ac:dyDescent="0.5">
      <c r="A10" s="94" t="s">
        <v>120</v>
      </c>
      <c r="B10" s="95"/>
      <c r="C10" s="95"/>
      <c r="D10" s="95"/>
      <c r="E10" s="95"/>
      <c r="F10" s="96" t="e">
        <f>ข้อมูลประกอบ!#REF!</f>
        <v>#REF!</v>
      </c>
      <c r="G10" s="96" t="e">
        <f>ข้อมูลประกอบ!#REF!</f>
        <v>#REF!</v>
      </c>
      <c r="H10" s="96" t="e">
        <f>ข้อมูลประกอบ!#REF!</f>
        <v>#REF!</v>
      </c>
      <c r="I10" s="106" t="e">
        <f t="shared" si="5"/>
        <v>#REF!</v>
      </c>
      <c r="J10" s="96" t="e">
        <f>ข้อมูลประกอบ!#REF!</f>
        <v>#REF!</v>
      </c>
      <c r="K10" s="96" t="e">
        <f>ข้อมูลประกอบ!#REF!</f>
        <v>#REF!</v>
      </c>
      <c r="L10" s="96" t="e">
        <f>ข้อมูลประกอบ!#REF!</f>
        <v>#REF!</v>
      </c>
      <c r="M10" s="106" t="e">
        <f t="shared" si="6"/>
        <v>#REF!</v>
      </c>
      <c r="N10" s="96" t="e">
        <f>ข้อมูลประกอบ!#REF!</f>
        <v>#REF!</v>
      </c>
      <c r="O10" s="96" t="e">
        <f>ข้อมูลประกอบ!#REF!</f>
        <v>#REF!</v>
      </c>
      <c r="P10" s="96" t="e">
        <f>ข้อมูลประกอบ!#REF!</f>
        <v>#REF!</v>
      </c>
      <c r="Q10" s="106" t="e">
        <f t="shared" si="7"/>
        <v>#REF!</v>
      </c>
      <c r="R10" s="96" t="e">
        <f>ข้อมูลประกอบ!#REF!</f>
        <v>#REF!</v>
      </c>
      <c r="S10" s="96" t="e">
        <f>ข้อมูลประกอบ!#REF!</f>
        <v>#REF!</v>
      </c>
      <c r="T10" s="96" t="e">
        <f>ข้อมูลประกอบ!#REF!</f>
        <v>#REF!</v>
      </c>
      <c r="U10" s="106" t="e">
        <f t="shared" si="8"/>
        <v>#REF!</v>
      </c>
      <c r="V10" s="96" t="e">
        <f>ข้อมูลประกอบ!#REF!</f>
        <v>#REF!</v>
      </c>
      <c r="W10" s="96" t="e">
        <f>ข้อมูลประกอบ!#REF!</f>
        <v>#REF!</v>
      </c>
      <c r="X10" s="96" t="e">
        <f t="shared" si="0"/>
        <v>#REF!</v>
      </c>
      <c r="Y10" s="96" t="e">
        <f t="shared" si="1"/>
        <v>#REF!</v>
      </c>
      <c r="Z10" s="96" t="e">
        <f t="shared" si="2"/>
        <v>#REF!</v>
      </c>
      <c r="AA10" s="99" t="e">
        <f t="shared" si="3"/>
        <v>#REF!</v>
      </c>
      <c r="AB10" s="100"/>
      <c r="AC10" s="100"/>
      <c r="AD10" s="100"/>
      <c r="AE10" s="100"/>
      <c r="AF10" s="100"/>
      <c r="AG10" s="87"/>
      <c r="AH10" s="101" t="e">
        <f t="shared" si="4"/>
        <v>#REF!</v>
      </c>
      <c r="AI10" s="102" t="e">
        <f t="shared" si="9"/>
        <v>#REF!</v>
      </c>
      <c r="AJ10" s="101" t="e">
        <f t="shared" si="10"/>
        <v>#REF!</v>
      </c>
      <c r="AK10" s="102" t="e">
        <f t="shared" si="11"/>
        <v>#REF!</v>
      </c>
      <c r="AL10" s="107"/>
      <c r="AM10" s="108"/>
    </row>
    <row r="11" spans="1:39" ht="21.75" x14ac:dyDescent="0.5">
      <c r="A11" s="53" t="s">
        <v>152</v>
      </c>
      <c r="B11" s="109">
        <f>B4+B5+B6+B7+B8</f>
        <v>211.5</v>
      </c>
      <c r="C11" s="109">
        <f>C4+C5+C6+C7+C8</f>
        <v>8.5</v>
      </c>
      <c r="D11" s="109">
        <f>D4+D5+D6+D7+D8</f>
        <v>0</v>
      </c>
      <c r="E11" s="109">
        <f>E4+E5+E6+E7+E8</f>
        <v>0</v>
      </c>
      <c r="F11" s="109" t="e">
        <f>F4+F5+F6+F7+F8+F9+F10</f>
        <v>#REF!</v>
      </c>
      <c r="G11" s="109" t="e">
        <f>G4+G5+G6+G7+G8+G9+G10</f>
        <v>#REF!</v>
      </c>
      <c r="H11" s="109" t="e">
        <f>H4+H5+H6+H7+H8+H9+H10</f>
        <v>#REF!</v>
      </c>
      <c r="I11" s="109" t="e">
        <f t="shared" si="5"/>
        <v>#REF!</v>
      </c>
      <c r="J11" s="109" t="e">
        <f>J4+J5+J6+J7+J8+J9+J10</f>
        <v>#REF!</v>
      </c>
      <c r="K11" s="109" t="e">
        <f>K4+K5+K6+K7+K8+K9+K10</f>
        <v>#REF!</v>
      </c>
      <c r="L11" s="109" t="e">
        <f>L4+L5+L6+L7+L8+L9+L10</f>
        <v>#REF!</v>
      </c>
      <c r="M11" s="109" t="e">
        <f t="shared" si="6"/>
        <v>#REF!</v>
      </c>
      <c r="N11" s="109" t="e">
        <f>N4+N5+N6+N7+N8+N9+N10</f>
        <v>#REF!</v>
      </c>
      <c r="O11" s="109" t="e">
        <f>O4+O5+O6+O7+O8+O9+O10</f>
        <v>#REF!</v>
      </c>
      <c r="P11" s="109" t="e">
        <f>P4+P5+P6+P7+P8+P9+P10</f>
        <v>#REF!</v>
      </c>
      <c r="Q11" s="109" t="e">
        <f t="shared" si="7"/>
        <v>#REF!</v>
      </c>
      <c r="R11" s="109" t="e">
        <f>R4+R5+R6+R7+R8+R9+R10</f>
        <v>#REF!</v>
      </c>
      <c r="S11" s="109" t="e">
        <f>S4+S5+S6+S7+S8+S9+S10</f>
        <v>#REF!</v>
      </c>
      <c r="T11" s="109" t="e">
        <f>T4+T5+T6+T7+T8+T9+T10</f>
        <v>#REF!</v>
      </c>
      <c r="U11" s="109" t="e">
        <f t="shared" si="8"/>
        <v>#REF!</v>
      </c>
      <c r="V11" s="109" t="e">
        <f>SUM(V4:V10)</f>
        <v>#REF!</v>
      </c>
      <c r="W11" s="109" t="e">
        <f>SUM(W4:W10)</f>
        <v>#REF!</v>
      </c>
      <c r="X11" s="109" t="e">
        <f>X4+X5+X6+X7+X8+X9+X10</f>
        <v>#REF!</v>
      </c>
      <c r="Y11" s="109" t="e">
        <f>Y4+Y5+Y6+Y7+Y8+Y9+Y10</f>
        <v>#REF!</v>
      </c>
      <c r="Z11" s="109" t="e">
        <f>Z4+Z5+Z6+Z7+Z8+Z9+Z10</f>
        <v>#REF!</v>
      </c>
      <c r="AA11" s="109" t="e">
        <f>AA4+AA5+AA6+AA7+AA8+AA9+AA10</f>
        <v>#REF!</v>
      </c>
      <c r="AB11" s="110"/>
      <c r="AC11" s="110"/>
      <c r="AD11" s="110"/>
      <c r="AE11" s="110"/>
      <c r="AF11" s="110"/>
      <c r="AG11" s="91"/>
      <c r="AH11" s="101" t="e">
        <f t="shared" si="4"/>
        <v>#REF!</v>
      </c>
      <c r="AI11" s="102" t="e">
        <f t="shared" si="9"/>
        <v>#REF!</v>
      </c>
      <c r="AJ11" s="101" t="e">
        <f t="shared" si="10"/>
        <v>#REF!</v>
      </c>
      <c r="AK11" s="102" t="e">
        <f t="shared" si="11"/>
        <v>#REF!</v>
      </c>
      <c r="AL11" s="102"/>
      <c r="AM11" s="103"/>
    </row>
    <row r="12" spans="1:39" ht="21.75" x14ac:dyDescent="0.5">
      <c r="A12" s="94" t="s">
        <v>5</v>
      </c>
      <c r="B12" s="95">
        <v>21.5</v>
      </c>
      <c r="C12" s="95">
        <v>2</v>
      </c>
      <c r="D12" s="95"/>
      <c r="E12" s="95"/>
      <c r="F12" s="96" t="e">
        <f>ข้อมูลประกอบ!#REF!</f>
        <v>#REF!</v>
      </c>
      <c r="G12" s="96" t="e">
        <f>ข้อมูลประกอบ!#REF!</f>
        <v>#REF!</v>
      </c>
      <c r="H12" s="96" t="e">
        <f>ข้อมูลประกอบ!#REF!</f>
        <v>#REF!</v>
      </c>
      <c r="I12" s="97" t="e">
        <f t="shared" si="5"/>
        <v>#REF!</v>
      </c>
      <c r="J12" s="96" t="e">
        <f>ข้อมูลประกอบ!#REF!</f>
        <v>#REF!</v>
      </c>
      <c r="K12" s="96" t="e">
        <f>ข้อมูลประกอบ!#REF!</f>
        <v>#REF!</v>
      </c>
      <c r="L12" s="96" t="e">
        <f>ข้อมูลประกอบ!#REF!</f>
        <v>#REF!</v>
      </c>
      <c r="M12" s="97" t="e">
        <f t="shared" si="6"/>
        <v>#REF!</v>
      </c>
      <c r="N12" s="96" t="e">
        <f>ข้อมูลประกอบ!#REF!</f>
        <v>#REF!</v>
      </c>
      <c r="O12" s="96" t="e">
        <f>ข้อมูลประกอบ!#REF!</f>
        <v>#REF!</v>
      </c>
      <c r="P12" s="96" t="e">
        <f>ข้อมูลประกอบ!#REF!</f>
        <v>#REF!</v>
      </c>
      <c r="Q12" s="97" t="e">
        <f t="shared" si="7"/>
        <v>#REF!</v>
      </c>
      <c r="R12" s="96" t="e">
        <f>ข้อมูลประกอบ!#REF!</f>
        <v>#REF!</v>
      </c>
      <c r="S12" s="96" t="e">
        <f>ข้อมูลประกอบ!#REF!</f>
        <v>#REF!</v>
      </c>
      <c r="T12" s="96" t="e">
        <f>ข้อมูลประกอบ!#REF!</f>
        <v>#REF!</v>
      </c>
      <c r="U12" s="97" t="e">
        <f t="shared" si="8"/>
        <v>#REF!</v>
      </c>
      <c r="V12" s="96" t="e">
        <f>ข้อมูลประกอบ!#REF!</f>
        <v>#REF!</v>
      </c>
      <c r="W12" s="96" t="e">
        <f>ข้อมูลประกอบ!#REF!</f>
        <v>#REF!</v>
      </c>
      <c r="X12" s="96" t="e">
        <f t="shared" ref="X12:X18" si="12">F12+J12+N12+R12</f>
        <v>#REF!</v>
      </c>
      <c r="Y12" s="96" t="e">
        <f t="shared" ref="Y12:Y18" si="13">G12+K12+O12+S12</f>
        <v>#REF!</v>
      </c>
      <c r="Z12" s="96" t="e">
        <f t="shared" ref="Z12:Z18" si="14">H12+L12+P12+T12</f>
        <v>#REF!</v>
      </c>
      <c r="AA12" s="99" t="e">
        <f t="shared" ref="AA12:AA18" si="15">X12+Y12+Z12</f>
        <v>#REF!</v>
      </c>
      <c r="AB12" s="100"/>
      <c r="AC12" s="100"/>
      <c r="AD12" s="100"/>
      <c r="AE12" s="100"/>
      <c r="AF12" s="100"/>
      <c r="AG12" s="87"/>
      <c r="AH12" s="101" t="e">
        <f t="shared" si="4"/>
        <v>#REF!</v>
      </c>
      <c r="AI12" s="102" t="e">
        <f t="shared" si="9"/>
        <v>#REF!</v>
      </c>
      <c r="AJ12" s="101" t="e">
        <f t="shared" si="10"/>
        <v>#REF!</v>
      </c>
      <c r="AK12" s="102" t="e">
        <f t="shared" si="11"/>
        <v>#REF!</v>
      </c>
      <c r="AL12" s="102"/>
      <c r="AM12" s="103"/>
    </row>
    <row r="13" spans="1:39" ht="21.75" x14ac:dyDescent="0.5">
      <c r="A13" s="94" t="s">
        <v>7</v>
      </c>
      <c r="B13" s="95">
        <v>10</v>
      </c>
      <c r="C13" s="95"/>
      <c r="D13" s="95"/>
      <c r="E13" s="95"/>
      <c r="F13" s="96" t="e">
        <f>ข้อมูลประกอบ!#REF!</f>
        <v>#REF!</v>
      </c>
      <c r="G13" s="96" t="e">
        <f>ข้อมูลประกอบ!#REF!</f>
        <v>#REF!</v>
      </c>
      <c r="H13" s="96" t="e">
        <f>ข้อมูลประกอบ!#REF!</f>
        <v>#REF!</v>
      </c>
      <c r="I13" s="97" t="e">
        <f t="shared" si="5"/>
        <v>#REF!</v>
      </c>
      <c r="J13" s="96" t="e">
        <f>ข้อมูลประกอบ!#REF!</f>
        <v>#REF!</v>
      </c>
      <c r="K13" s="96" t="e">
        <f>ข้อมูลประกอบ!#REF!</f>
        <v>#REF!</v>
      </c>
      <c r="L13" s="96" t="e">
        <f>ข้อมูลประกอบ!#REF!</f>
        <v>#REF!</v>
      </c>
      <c r="M13" s="97" t="e">
        <f t="shared" si="6"/>
        <v>#REF!</v>
      </c>
      <c r="N13" s="96" t="e">
        <f>ข้อมูลประกอบ!#REF!</f>
        <v>#REF!</v>
      </c>
      <c r="O13" s="96" t="e">
        <f>ข้อมูลประกอบ!#REF!</f>
        <v>#REF!</v>
      </c>
      <c r="P13" s="96" t="e">
        <f>ข้อมูลประกอบ!#REF!</f>
        <v>#REF!</v>
      </c>
      <c r="Q13" s="97" t="e">
        <f t="shared" si="7"/>
        <v>#REF!</v>
      </c>
      <c r="R13" s="96" t="e">
        <f>ข้อมูลประกอบ!#REF!</f>
        <v>#REF!</v>
      </c>
      <c r="S13" s="96" t="e">
        <f>ข้อมูลประกอบ!#REF!</f>
        <v>#REF!</v>
      </c>
      <c r="T13" s="96" t="e">
        <f>ข้อมูลประกอบ!#REF!</f>
        <v>#REF!</v>
      </c>
      <c r="U13" s="97" t="e">
        <f t="shared" si="8"/>
        <v>#REF!</v>
      </c>
      <c r="V13" s="96" t="e">
        <f>ข้อมูลประกอบ!#REF!</f>
        <v>#REF!</v>
      </c>
      <c r="W13" s="96" t="e">
        <f>ข้อมูลประกอบ!#REF!</f>
        <v>#REF!</v>
      </c>
      <c r="X13" s="96" t="e">
        <f t="shared" si="12"/>
        <v>#REF!</v>
      </c>
      <c r="Y13" s="96" t="e">
        <f t="shared" si="13"/>
        <v>#REF!</v>
      </c>
      <c r="Z13" s="96" t="e">
        <f t="shared" si="14"/>
        <v>#REF!</v>
      </c>
      <c r="AA13" s="99" t="e">
        <f t="shared" si="15"/>
        <v>#REF!</v>
      </c>
      <c r="AB13" s="100"/>
      <c r="AC13" s="100"/>
      <c r="AD13" s="100"/>
      <c r="AE13" s="100"/>
      <c r="AF13" s="100"/>
      <c r="AG13" s="87"/>
      <c r="AH13" s="101" t="e">
        <f t="shared" si="4"/>
        <v>#REF!</v>
      </c>
      <c r="AI13" s="102" t="e">
        <f t="shared" si="9"/>
        <v>#REF!</v>
      </c>
      <c r="AJ13" s="101" t="e">
        <f t="shared" si="10"/>
        <v>#REF!</v>
      </c>
      <c r="AK13" s="102" t="e">
        <f t="shared" si="11"/>
        <v>#REF!</v>
      </c>
      <c r="AL13" s="102"/>
      <c r="AM13" s="103"/>
    </row>
    <row r="14" spans="1:39" ht="21.75" x14ac:dyDescent="0.5">
      <c r="A14" s="94" t="s">
        <v>9</v>
      </c>
      <c r="B14" s="95">
        <v>99</v>
      </c>
      <c r="C14" s="95">
        <v>3</v>
      </c>
      <c r="D14" s="95"/>
      <c r="E14" s="95"/>
      <c r="F14" s="96">
        <f>ข้อมูลประกอบ!G194</f>
        <v>3</v>
      </c>
      <c r="G14" s="96">
        <f>ข้อมูลประกอบ!H194</f>
        <v>0</v>
      </c>
      <c r="H14" s="96">
        <f>ข้อมูลประกอบ!I194</f>
        <v>79.5</v>
      </c>
      <c r="I14" s="97">
        <f t="shared" si="5"/>
        <v>82.5</v>
      </c>
      <c r="J14" s="96">
        <f>ข้อมูลประกอบ!J194</f>
        <v>0</v>
      </c>
      <c r="K14" s="96">
        <f>ข้อมูลประกอบ!K194</f>
        <v>0</v>
      </c>
      <c r="L14" s="96">
        <f>ข้อมูลประกอบ!L194</f>
        <v>55.5</v>
      </c>
      <c r="M14" s="97">
        <f t="shared" si="6"/>
        <v>55.5</v>
      </c>
      <c r="N14" s="96">
        <f>ข้อมูลประกอบ!M194</f>
        <v>0</v>
      </c>
      <c r="O14" s="96">
        <f>ข้อมูลประกอบ!N194</f>
        <v>0</v>
      </c>
      <c r="P14" s="96">
        <f>ข้อมูลประกอบ!O194</f>
        <v>11</v>
      </c>
      <c r="Q14" s="97">
        <f t="shared" si="7"/>
        <v>11</v>
      </c>
      <c r="R14" s="96">
        <f>ข้อมูลประกอบ!P194</f>
        <v>0</v>
      </c>
      <c r="S14" s="96">
        <f>ข้อมูลประกอบ!Q194</f>
        <v>0</v>
      </c>
      <c r="T14" s="96">
        <f>ข้อมูลประกอบ!R194</f>
        <v>0</v>
      </c>
      <c r="U14" s="97">
        <f t="shared" si="8"/>
        <v>0</v>
      </c>
      <c r="V14" s="96">
        <f>ข้อมูลประกอบ!T194</f>
        <v>144</v>
      </c>
      <c r="W14" s="96">
        <f>ข้อมูลประกอบ!U194</f>
        <v>5</v>
      </c>
      <c r="X14" s="96">
        <f t="shared" si="12"/>
        <v>3</v>
      </c>
      <c r="Y14" s="96">
        <f t="shared" si="13"/>
        <v>0</v>
      </c>
      <c r="Z14" s="96">
        <f t="shared" si="14"/>
        <v>146</v>
      </c>
      <c r="AA14" s="99">
        <f t="shared" si="15"/>
        <v>149</v>
      </c>
      <c r="AB14" s="100"/>
      <c r="AC14" s="100"/>
      <c r="AD14" s="100"/>
      <c r="AE14" s="100"/>
      <c r="AF14" s="100"/>
      <c r="AG14" s="87"/>
      <c r="AH14" s="101">
        <f t="shared" si="4"/>
        <v>97.986577181208048</v>
      </c>
      <c r="AI14" s="102">
        <f t="shared" si="9"/>
        <v>8.1655480984340052</v>
      </c>
      <c r="AJ14" s="101">
        <f t="shared" si="10"/>
        <v>7.3825503355704694</v>
      </c>
      <c r="AK14" s="102">
        <f t="shared" si="11"/>
        <v>1.2304250559284116</v>
      </c>
      <c r="AL14" s="102"/>
      <c r="AM14" s="103"/>
    </row>
    <row r="15" spans="1:39" ht="21.75" x14ac:dyDescent="0.5">
      <c r="A15" s="94" t="s">
        <v>87</v>
      </c>
      <c r="B15" s="95">
        <v>47</v>
      </c>
      <c r="C15" s="95"/>
      <c r="D15" s="95"/>
      <c r="E15" s="95"/>
      <c r="F15" s="96" t="e">
        <f>ข้อมูลประกอบ!#REF!</f>
        <v>#REF!</v>
      </c>
      <c r="G15" s="96" t="e">
        <f>ข้อมูลประกอบ!#REF!</f>
        <v>#REF!</v>
      </c>
      <c r="H15" s="96" t="e">
        <f>ข้อมูลประกอบ!#REF!</f>
        <v>#REF!</v>
      </c>
      <c r="I15" s="97" t="e">
        <f t="shared" si="5"/>
        <v>#REF!</v>
      </c>
      <c r="J15" s="96" t="e">
        <f>ข้อมูลประกอบ!#REF!</f>
        <v>#REF!</v>
      </c>
      <c r="K15" s="96" t="e">
        <f>ข้อมูลประกอบ!#REF!</f>
        <v>#REF!</v>
      </c>
      <c r="L15" s="96" t="e">
        <f>ข้อมูลประกอบ!#REF!</f>
        <v>#REF!</v>
      </c>
      <c r="M15" s="97" t="e">
        <f t="shared" si="6"/>
        <v>#REF!</v>
      </c>
      <c r="N15" s="96" t="e">
        <f>ข้อมูลประกอบ!#REF!</f>
        <v>#REF!</v>
      </c>
      <c r="O15" s="96" t="e">
        <f>ข้อมูลประกอบ!#REF!</f>
        <v>#REF!</v>
      </c>
      <c r="P15" s="96" t="e">
        <f>ข้อมูลประกอบ!#REF!</f>
        <v>#REF!</v>
      </c>
      <c r="Q15" s="97" t="e">
        <f t="shared" si="7"/>
        <v>#REF!</v>
      </c>
      <c r="R15" s="96" t="e">
        <f>ข้อมูลประกอบ!#REF!</f>
        <v>#REF!</v>
      </c>
      <c r="S15" s="96" t="e">
        <f>ข้อมูลประกอบ!#REF!</f>
        <v>#REF!</v>
      </c>
      <c r="T15" s="96" t="e">
        <f>ข้อมูลประกอบ!#REF!</f>
        <v>#REF!</v>
      </c>
      <c r="U15" s="97" t="e">
        <f t="shared" si="8"/>
        <v>#REF!</v>
      </c>
      <c r="V15" s="98" t="e">
        <f>ข้อมูลประกอบ!#REF!</f>
        <v>#REF!</v>
      </c>
      <c r="W15" s="98" t="e">
        <f>ข้อมูลประกอบ!#REF!</f>
        <v>#REF!</v>
      </c>
      <c r="X15" s="96" t="e">
        <f t="shared" si="12"/>
        <v>#REF!</v>
      </c>
      <c r="Y15" s="96" t="e">
        <f t="shared" si="13"/>
        <v>#REF!</v>
      </c>
      <c r="Z15" s="96" t="e">
        <f t="shared" si="14"/>
        <v>#REF!</v>
      </c>
      <c r="AA15" s="99" t="e">
        <f t="shared" si="15"/>
        <v>#REF!</v>
      </c>
      <c r="AB15" s="100"/>
      <c r="AC15" s="100"/>
      <c r="AD15" s="100"/>
      <c r="AE15" s="100"/>
      <c r="AF15" s="100"/>
      <c r="AG15" s="87"/>
      <c r="AH15" s="101" t="e">
        <f t="shared" si="4"/>
        <v>#REF!</v>
      </c>
      <c r="AI15" s="102" t="e">
        <f t="shared" si="9"/>
        <v>#REF!</v>
      </c>
      <c r="AJ15" s="101" t="e">
        <f t="shared" si="10"/>
        <v>#REF!</v>
      </c>
      <c r="AK15" s="102" t="e">
        <f t="shared" si="11"/>
        <v>#REF!</v>
      </c>
      <c r="AL15" s="102"/>
      <c r="AM15" s="103"/>
    </row>
    <row r="16" spans="1:39" ht="21.75" x14ac:dyDescent="0.5">
      <c r="A16" s="94" t="s">
        <v>90</v>
      </c>
      <c r="B16" s="95">
        <v>53.5</v>
      </c>
      <c r="C16" s="95">
        <v>0.5</v>
      </c>
      <c r="D16" s="95"/>
      <c r="E16" s="95"/>
      <c r="F16" s="96" t="e">
        <f>ข้อมูลประกอบ!#REF!</f>
        <v>#REF!</v>
      </c>
      <c r="G16" s="96" t="e">
        <f>ข้อมูลประกอบ!#REF!</f>
        <v>#REF!</v>
      </c>
      <c r="H16" s="96" t="e">
        <f>ข้อมูลประกอบ!#REF!</f>
        <v>#REF!</v>
      </c>
      <c r="I16" s="97" t="e">
        <f t="shared" si="5"/>
        <v>#REF!</v>
      </c>
      <c r="J16" s="96" t="e">
        <f>ข้อมูลประกอบ!#REF!</f>
        <v>#REF!</v>
      </c>
      <c r="K16" s="96" t="e">
        <f>ข้อมูลประกอบ!#REF!</f>
        <v>#REF!</v>
      </c>
      <c r="L16" s="96" t="e">
        <f>ข้อมูลประกอบ!#REF!</f>
        <v>#REF!</v>
      </c>
      <c r="M16" s="97" t="e">
        <f t="shared" si="6"/>
        <v>#REF!</v>
      </c>
      <c r="N16" s="96" t="e">
        <f>ข้อมูลประกอบ!#REF!</f>
        <v>#REF!</v>
      </c>
      <c r="O16" s="96" t="e">
        <f>ข้อมูลประกอบ!#REF!</f>
        <v>#REF!</v>
      </c>
      <c r="P16" s="96" t="e">
        <f>ข้อมูลประกอบ!#REF!</f>
        <v>#REF!</v>
      </c>
      <c r="Q16" s="97" t="e">
        <f t="shared" si="7"/>
        <v>#REF!</v>
      </c>
      <c r="R16" s="96" t="e">
        <f>ข้อมูลประกอบ!#REF!</f>
        <v>#REF!</v>
      </c>
      <c r="S16" s="96" t="e">
        <f>ข้อมูลประกอบ!#REF!</f>
        <v>#REF!</v>
      </c>
      <c r="T16" s="96" t="e">
        <f>ข้อมูลประกอบ!#REF!</f>
        <v>#REF!</v>
      </c>
      <c r="U16" s="97" t="e">
        <f t="shared" si="8"/>
        <v>#REF!</v>
      </c>
      <c r="V16" s="96" t="e">
        <f>ข้อมูลประกอบ!#REF!</f>
        <v>#REF!</v>
      </c>
      <c r="W16" s="96" t="e">
        <f>ข้อมูลประกอบ!#REF!</f>
        <v>#REF!</v>
      </c>
      <c r="X16" s="96" t="e">
        <f t="shared" si="12"/>
        <v>#REF!</v>
      </c>
      <c r="Y16" s="96" t="e">
        <f t="shared" si="13"/>
        <v>#REF!</v>
      </c>
      <c r="Z16" s="96" t="e">
        <f t="shared" si="14"/>
        <v>#REF!</v>
      </c>
      <c r="AA16" s="99" t="e">
        <f t="shared" si="15"/>
        <v>#REF!</v>
      </c>
      <c r="AB16" s="100"/>
      <c r="AC16" s="100"/>
      <c r="AD16" s="100"/>
      <c r="AE16" s="100"/>
      <c r="AF16" s="100"/>
      <c r="AG16" s="87"/>
      <c r="AH16" s="101" t="e">
        <f t="shared" si="4"/>
        <v>#REF!</v>
      </c>
      <c r="AI16" s="102" t="e">
        <f t="shared" si="9"/>
        <v>#REF!</v>
      </c>
      <c r="AJ16" s="101" t="e">
        <f t="shared" si="10"/>
        <v>#REF!</v>
      </c>
      <c r="AK16" s="102" t="e">
        <f t="shared" si="11"/>
        <v>#REF!</v>
      </c>
      <c r="AL16" s="102"/>
      <c r="AM16" s="103"/>
    </row>
    <row r="17" spans="1:39" ht="21.75" x14ac:dyDescent="0.5">
      <c r="A17" s="94" t="s">
        <v>95</v>
      </c>
      <c r="B17" s="95">
        <v>16</v>
      </c>
      <c r="C17" s="95"/>
      <c r="D17" s="95"/>
      <c r="E17" s="95"/>
      <c r="F17" s="96" t="e">
        <f>ข้อมูลประกอบ!#REF!</f>
        <v>#REF!</v>
      </c>
      <c r="G17" s="96" t="e">
        <f>ข้อมูลประกอบ!#REF!</f>
        <v>#REF!</v>
      </c>
      <c r="H17" s="96" t="e">
        <f>ข้อมูลประกอบ!#REF!</f>
        <v>#REF!</v>
      </c>
      <c r="I17" s="97" t="e">
        <f t="shared" si="5"/>
        <v>#REF!</v>
      </c>
      <c r="J17" s="105" t="e">
        <f>ข้อมูลประกอบ!#REF!</f>
        <v>#REF!</v>
      </c>
      <c r="K17" s="105" t="e">
        <f>ข้อมูลประกอบ!#REF!</f>
        <v>#REF!</v>
      </c>
      <c r="L17" s="105" t="e">
        <f>ข้อมูลประกอบ!#REF!</f>
        <v>#REF!</v>
      </c>
      <c r="M17" s="97" t="e">
        <f t="shared" si="6"/>
        <v>#REF!</v>
      </c>
      <c r="N17" s="96" t="e">
        <f>ข้อมูลประกอบ!#REF!</f>
        <v>#REF!</v>
      </c>
      <c r="O17" s="96" t="e">
        <f>ข้อมูลประกอบ!#REF!</f>
        <v>#REF!</v>
      </c>
      <c r="P17" s="96" t="e">
        <f>ข้อมูลประกอบ!#REF!</f>
        <v>#REF!</v>
      </c>
      <c r="Q17" s="97" t="e">
        <f t="shared" si="7"/>
        <v>#REF!</v>
      </c>
      <c r="R17" s="96" t="e">
        <f>ข้อมูลประกอบ!#REF!</f>
        <v>#REF!</v>
      </c>
      <c r="S17" s="96" t="e">
        <f>ข้อมูลประกอบ!#REF!</f>
        <v>#REF!</v>
      </c>
      <c r="T17" s="96" t="e">
        <f>ข้อมูลประกอบ!#REF!</f>
        <v>#REF!</v>
      </c>
      <c r="U17" s="97" t="e">
        <f t="shared" si="8"/>
        <v>#REF!</v>
      </c>
      <c r="V17" s="96" t="e">
        <f>ข้อมูลประกอบ!#REF!</f>
        <v>#REF!</v>
      </c>
      <c r="W17" s="96" t="e">
        <f>ข้อมูลประกอบ!#REF!</f>
        <v>#REF!</v>
      </c>
      <c r="X17" s="96" t="e">
        <f t="shared" si="12"/>
        <v>#REF!</v>
      </c>
      <c r="Y17" s="96" t="e">
        <f t="shared" si="13"/>
        <v>#REF!</v>
      </c>
      <c r="Z17" s="96" t="e">
        <f t="shared" si="14"/>
        <v>#REF!</v>
      </c>
      <c r="AA17" s="99" t="e">
        <f t="shared" si="15"/>
        <v>#REF!</v>
      </c>
      <c r="AB17" s="100"/>
      <c r="AC17" s="100"/>
      <c r="AD17" s="100"/>
      <c r="AE17" s="100"/>
      <c r="AF17" s="100"/>
      <c r="AG17" s="87"/>
      <c r="AH17" s="101" t="e">
        <f t="shared" si="4"/>
        <v>#REF!</v>
      </c>
      <c r="AI17" s="102" t="e">
        <f t="shared" si="9"/>
        <v>#REF!</v>
      </c>
      <c r="AJ17" s="101" t="e">
        <f t="shared" si="10"/>
        <v>#REF!</v>
      </c>
      <c r="AK17" s="102" t="e">
        <f t="shared" si="11"/>
        <v>#REF!</v>
      </c>
      <c r="AL17" s="102"/>
      <c r="AM17" s="103"/>
    </row>
    <row r="18" spans="1:39" ht="21.75" x14ac:dyDescent="0.5">
      <c r="A18" s="94" t="s">
        <v>97</v>
      </c>
      <c r="B18" s="95">
        <v>9.5</v>
      </c>
      <c r="C18" s="95">
        <v>1</v>
      </c>
      <c r="D18" s="95"/>
      <c r="E18" s="95"/>
      <c r="F18" s="96" t="e">
        <f>ข้อมูลประกอบ!#REF!</f>
        <v>#REF!</v>
      </c>
      <c r="G18" s="96" t="e">
        <f>ข้อมูลประกอบ!#REF!</f>
        <v>#REF!</v>
      </c>
      <c r="H18" s="96" t="e">
        <f>ข้อมูลประกอบ!#REF!</f>
        <v>#REF!</v>
      </c>
      <c r="I18" s="97" t="e">
        <f t="shared" si="5"/>
        <v>#REF!</v>
      </c>
      <c r="J18" s="96" t="e">
        <f>ข้อมูลประกอบ!#REF!</f>
        <v>#REF!</v>
      </c>
      <c r="K18" s="96" t="e">
        <f>ข้อมูลประกอบ!#REF!</f>
        <v>#REF!</v>
      </c>
      <c r="L18" s="96" t="e">
        <f>ข้อมูลประกอบ!#REF!</f>
        <v>#REF!</v>
      </c>
      <c r="M18" s="97" t="e">
        <f t="shared" si="6"/>
        <v>#REF!</v>
      </c>
      <c r="N18" s="96" t="e">
        <f>ข้อมูลประกอบ!#REF!</f>
        <v>#REF!</v>
      </c>
      <c r="O18" s="96" t="e">
        <f>ข้อมูลประกอบ!#REF!</f>
        <v>#REF!</v>
      </c>
      <c r="P18" s="96" t="e">
        <f>ข้อมูลประกอบ!#REF!</f>
        <v>#REF!</v>
      </c>
      <c r="Q18" s="97" t="e">
        <f t="shared" si="7"/>
        <v>#REF!</v>
      </c>
      <c r="R18" s="96" t="e">
        <f>ข้อมูลประกอบ!#REF!</f>
        <v>#REF!</v>
      </c>
      <c r="S18" s="96" t="e">
        <f>ข้อมูลประกอบ!#REF!</f>
        <v>#REF!</v>
      </c>
      <c r="T18" s="96" t="e">
        <f>ข้อมูลประกอบ!#REF!</f>
        <v>#REF!</v>
      </c>
      <c r="U18" s="97" t="e">
        <f t="shared" si="8"/>
        <v>#REF!</v>
      </c>
      <c r="V18" s="96" t="e">
        <f>ข้อมูลประกอบ!#REF!</f>
        <v>#REF!</v>
      </c>
      <c r="W18" s="96" t="e">
        <f>ข้อมูลประกอบ!#REF!</f>
        <v>#REF!</v>
      </c>
      <c r="X18" s="96" t="e">
        <f t="shared" si="12"/>
        <v>#REF!</v>
      </c>
      <c r="Y18" s="96" t="e">
        <f t="shared" si="13"/>
        <v>#REF!</v>
      </c>
      <c r="Z18" s="96" t="e">
        <f t="shared" si="14"/>
        <v>#REF!</v>
      </c>
      <c r="AA18" s="99" t="e">
        <f t="shared" si="15"/>
        <v>#REF!</v>
      </c>
      <c r="AB18" s="100"/>
      <c r="AC18" s="100"/>
      <c r="AD18" s="100"/>
      <c r="AE18" s="100"/>
      <c r="AF18" s="100"/>
      <c r="AG18" s="87"/>
      <c r="AH18" s="101" t="e">
        <f t="shared" si="4"/>
        <v>#REF!</v>
      </c>
      <c r="AI18" s="102" t="e">
        <f t="shared" si="9"/>
        <v>#REF!</v>
      </c>
      <c r="AJ18" s="101" t="e">
        <f t="shared" si="10"/>
        <v>#REF!</v>
      </c>
      <c r="AK18" s="102" t="e">
        <f t="shared" si="11"/>
        <v>#REF!</v>
      </c>
      <c r="AL18" s="102"/>
      <c r="AM18" s="103"/>
    </row>
    <row r="19" spans="1:39" ht="21.75" x14ac:dyDescent="0.5">
      <c r="A19" s="53" t="s">
        <v>153</v>
      </c>
      <c r="B19" s="109">
        <f t="shared" ref="B19:H19" si="16">B12+B13+B14+B15+B16+B17+B18</f>
        <v>256.5</v>
      </c>
      <c r="C19" s="109">
        <f t="shared" si="16"/>
        <v>6.5</v>
      </c>
      <c r="D19" s="109">
        <f t="shared" si="16"/>
        <v>0</v>
      </c>
      <c r="E19" s="109">
        <f t="shared" si="16"/>
        <v>0</v>
      </c>
      <c r="F19" s="109" t="e">
        <f t="shared" si="16"/>
        <v>#REF!</v>
      </c>
      <c r="G19" s="109" t="e">
        <f t="shared" si="16"/>
        <v>#REF!</v>
      </c>
      <c r="H19" s="109" t="e">
        <f t="shared" si="16"/>
        <v>#REF!</v>
      </c>
      <c r="I19" s="109" t="e">
        <f t="shared" si="5"/>
        <v>#REF!</v>
      </c>
      <c r="J19" s="109" t="e">
        <f>J12+J13+J14+J15+J16+J17+J18</f>
        <v>#REF!</v>
      </c>
      <c r="K19" s="109" t="e">
        <f>K12+K13+K14+K15+K16+K17+K18</f>
        <v>#REF!</v>
      </c>
      <c r="L19" s="109" t="e">
        <f>L12+L13+L14+L15+L16+L17+L18</f>
        <v>#REF!</v>
      </c>
      <c r="M19" s="109" t="e">
        <f t="shared" si="6"/>
        <v>#REF!</v>
      </c>
      <c r="N19" s="109" t="e">
        <f>N12+N13+N14+N15+N16+N17+N18</f>
        <v>#REF!</v>
      </c>
      <c r="O19" s="109" t="e">
        <f>O12+O13+O14+O15+O16+O17+O18</f>
        <v>#REF!</v>
      </c>
      <c r="P19" s="109" t="e">
        <f>P12+P13+P14+P15+P16+P17+P18</f>
        <v>#REF!</v>
      </c>
      <c r="Q19" s="109" t="e">
        <f t="shared" si="7"/>
        <v>#REF!</v>
      </c>
      <c r="R19" s="109" t="e">
        <f>R12+R13+R14+R15+R16+R17+R18</f>
        <v>#REF!</v>
      </c>
      <c r="S19" s="109" t="e">
        <f>S12+S13+S14+S15+S16+S17+S18</f>
        <v>#REF!</v>
      </c>
      <c r="T19" s="109" t="e">
        <f>T12+T13+T14+T15+T16+T17+T18</f>
        <v>#REF!</v>
      </c>
      <c r="U19" s="109" t="e">
        <f t="shared" si="8"/>
        <v>#REF!</v>
      </c>
      <c r="V19" s="109" t="e">
        <f>SUM(V12:V18)</f>
        <v>#REF!</v>
      </c>
      <c r="W19" s="109" t="e">
        <f>SUM(W12:W18)</f>
        <v>#REF!</v>
      </c>
      <c r="X19" s="109" t="e">
        <f t="shared" ref="X19:Z24" si="17">F19+J19+N19+R19</f>
        <v>#REF!</v>
      </c>
      <c r="Y19" s="109" t="e">
        <f t="shared" si="17"/>
        <v>#REF!</v>
      </c>
      <c r="Z19" s="109" t="e">
        <f t="shared" si="17"/>
        <v>#REF!</v>
      </c>
      <c r="AA19" s="109" t="e">
        <f>SUM(AA12:AA18)</f>
        <v>#REF!</v>
      </c>
      <c r="AB19" s="110"/>
      <c r="AC19" s="110"/>
      <c r="AD19" s="110"/>
      <c r="AE19" s="110"/>
      <c r="AF19" s="110"/>
      <c r="AG19" s="87"/>
      <c r="AH19" s="101" t="e">
        <f t="shared" si="4"/>
        <v>#REF!</v>
      </c>
      <c r="AI19" s="102" t="e">
        <f t="shared" si="9"/>
        <v>#REF!</v>
      </c>
      <c r="AJ19" s="101" t="e">
        <f t="shared" si="10"/>
        <v>#REF!</v>
      </c>
      <c r="AK19" s="102" t="e">
        <f t="shared" si="11"/>
        <v>#REF!</v>
      </c>
      <c r="AL19" s="102"/>
      <c r="AM19" s="103"/>
    </row>
    <row r="20" spans="1:39" ht="21.75" x14ac:dyDescent="0.5">
      <c r="A20" s="111" t="s">
        <v>6</v>
      </c>
      <c r="B20" s="112">
        <v>1</v>
      </c>
      <c r="C20" s="112"/>
      <c r="D20" s="112"/>
      <c r="E20" s="112"/>
      <c r="F20" s="113" t="e">
        <f>ข้อมูลประกอบ!#REF!</f>
        <v>#REF!</v>
      </c>
      <c r="G20" s="113" t="e">
        <f>ข้อมูลประกอบ!#REF!</f>
        <v>#REF!</v>
      </c>
      <c r="H20" s="113" t="e">
        <f>ข้อมูลประกอบ!#REF!</f>
        <v>#REF!</v>
      </c>
      <c r="I20" s="106" t="e">
        <f t="shared" ref="I20:I26" si="18">SUM(F20:H20)</f>
        <v>#REF!</v>
      </c>
      <c r="J20" s="113" t="e">
        <f>ข้อมูลประกอบ!#REF!</f>
        <v>#REF!</v>
      </c>
      <c r="K20" s="113" t="e">
        <f>ข้อมูลประกอบ!#REF!</f>
        <v>#REF!</v>
      </c>
      <c r="L20" s="113" t="e">
        <f>ข้อมูลประกอบ!#REF!</f>
        <v>#REF!</v>
      </c>
      <c r="M20" s="106" t="e">
        <f t="shared" ref="M20:M26" si="19">SUM(J20:L20)</f>
        <v>#REF!</v>
      </c>
      <c r="N20" s="113" t="e">
        <f>ข้อมูลประกอบ!#REF!</f>
        <v>#REF!</v>
      </c>
      <c r="O20" s="113" t="e">
        <f>ข้อมูลประกอบ!#REF!</f>
        <v>#REF!</v>
      </c>
      <c r="P20" s="113" t="e">
        <f>ข้อมูลประกอบ!#REF!</f>
        <v>#REF!</v>
      </c>
      <c r="Q20" s="106" t="e">
        <f t="shared" ref="Q20:Q26" si="20">SUM(N20:P20)</f>
        <v>#REF!</v>
      </c>
      <c r="R20" s="113" t="e">
        <f>ข้อมูลประกอบ!#REF!</f>
        <v>#REF!</v>
      </c>
      <c r="S20" s="113" t="e">
        <f>ข้อมูลประกอบ!#REF!</f>
        <v>#REF!</v>
      </c>
      <c r="T20" s="113" t="e">
        <f>ข้อมูลประกอบ!#REF!</f>
        <v>#REF!</v>
      </c>
      <c r="U20" s="106" t="e">
        <f t="shared" ref="U20:U26" si="21">SUM(R20:T20)</f>
        <v>#REF!</v>
      </c>
      <c r="V20" s="96" t="e">
        <f>ข้อมูลประกอบ!#REF!</f>
        <v>#REF!</v>
      </c>
      <c r="W20" s="96" t="e">
        <f>ข้อมูลประกอบ!#REF!</f>
        <v>#REF!</v>
      </c>
      <c r="X20" s="96" t="e">
        <f t="shared" si="17"/>
        <v>#REF!</v>
      </c>
      <c r="Y20" s="96" t="e">
        <f t="shared" si="17"/>
        <v>#REF!</v>
      </c>
      <c r="Z20" s="96" t="e">
        <f t="shared" si="17"/>
        <v>#REF!</v>
      </c>
      <c r="AA20" s="99" t="e">
        <f t="shared" ref="AA20:AA26" si="22">X20+Y20+Z20</f>
        <v>#REF!</v>
      </c>
      <c r="AB20" s="100"/>
      <c r="AC20" s="100"/>
      <c r="AD20" s="100"/>
      <c r="AE20" s="100"/>
      <c r="AF20" s="100"/>
      <c r="AG20" s="87"/>
      <c r="AH20" s="101" t="e">
        <f t="shared" ref="AH20:AH28" si="23">Z20*100/AA20</f>
        <v>#REF!</v>
      </c>
      <c r="AI20" s="102" t="e">
        <f>(AH20*5)/60</f>
        <v>#REF!</v>
      </c>
      <c r="AJ20" s="101" t="e">
        <f>(Q20+U20)*100/AA20</f>
        <v>#REF!</v>
      </c>
      <c r="AK20" s="102" t="e">
        <f>AJ20*5/30</f>
        <v>#REF!</v>
      </c>
      <c r="AL20" s="102"/>
      <c r="AM20" s="103"/>
    </row>
    <row r="21" spans="1:39" ht="21.75" x14ac:dyDescent="0.5">
      <c r="A21" s="94" t="s">
        <v>185</v>
      </c>
      <c r="B21" s="95">
        <v>15.5</v>
      </c>
      <c r="C21" s="95"/>
      <c r="D21" s="95"/>
      <c r="E21" s="95"/>
      <c r="F21" s="96" t="e">
        <f>ข้อมูลประกอบ!#REF!</f>
        <v>#REF!</v>
      </c>
      <c r="G21" s="96" t="e">
        <f>ข้อมูลประกอบ!#REF!</f>
        <v>#REF!</v>
      </c>
      <c r="H21" s="96" t="e">
        <f>ข้อมูลประกอบ!#REF!</f>
        <v>#REF!</v>
      </c>
      <c r="I21" s="106" t="e">
        <f t="shared" si="18"/>
        <v>#REF!</v>
      </c>
      <c r="J21" s="96" t="e">
        <f>ข้อมูลประกอบ!#REF!</f>
        <v>#REF!</v>
      </c>
      <c r="K21" s="96" t="e">
        <f>ข้อมูลประกอบ!#REF!</f>
        <v>#REF!</v>
      </c>
      <c r="L21" s="96" t="e">
        <f>ข้อมูลประกอบ!#REF!</f>
        <v>#REF!</v>
      </c>
      <c r="M21" s="106" t="e">
        <f t="shared" si="19"/>
        <v>#REF!</v>
      </c>
      <c r="N21" s="96" t="e">
        <f>ข้อมูลประกอบ!#REF!</f>
        <v>#REF!</v>
      </c>
      <c r="O21" s="96" t="e">
        <f>ข้อมูลประกอบ!#REF!</f>
        <v>#REF!</v>
      </c>
      <c r="P21" s="96" t="e">
        <f>ข้อมูลประกอบ!#REF!</f>
        <v>#REF!</v>
      </c>
      <c r="Q21" s="106" t="e">
        <f t="shared" si="20"/>
        <v>#REF!</v>
      </c>
      <c r="R21" s="96" t="e">
        <f>ข้อมูลประกอบ!#REF!</f>
        <v>#REF!</v>
      </c>
      <c r="S21" s="96" t="e">
        <f>ข้อมูลประกอบ!#REF!</f>
        <v>#REF!</v>
      </c>
      <c r="T21" s="96" t="e">
        <f>ข้อมูลประกอบ!#REF!</f>
        <v>#REF!</v>
      </c>
      <c r="U21" s="106" t="e">
        <f t="shared" si="21"/>
        <v>#REF!</v>
      </c>
      <c r="V21" s="96" t="e">
        <f>ข้อมูลประกอบ!#REF!</f>
        <v>#REF!</v>
      </c>
      <c r="W21" s="96" t="e">
        <f>ข้อมูลประกอบ!#REF!</f>
        <v>#REF!</v>
      </c>
      <c r="X21" s="96" t="e">
        <f t="shared" si="17"/>
        <v>#REF!</v>
      </c>
      <c r="Y21" s="96" t="e">
        <f t="shared" si="17"/>
        <v>#REF!</v>
      </c>
      <c r="Z21" s="96" t="e">
        <f t="shared" si="17"/>
        <v>#REF!</v>
      </c>
      <c r="AA21" s="99" t="e">
        <f t="shared" si="22"/>
        <v>#REF!</v>
      </c>
      <c r="AB21" s="100"/>
      <c r="AC21" s="100"/>
      <c r="AD21" s="100"/>
      <c r="AE21" s="100"/>
      <c r="AF21" s="100"/>
      <c r="AG21" s="87"/>
      <c r="AH21" s="101" t="e">
        <f>Z21*100/AA21</f>
        <v>#REF!</v>
      </c>
      <c r="AI21" s="102" t="e">
        <f>(AH21*5)/60</f>
        <v>#REF!</v>
      </c>
      <c r="AJ21" s="101" t="e">
        <f>(Q21+U21)*100/AA21</f>
        <v>#REF!</v>
      </c>
      <c r="AK21" s="102" t="e">
        <f>AJ21*5/30</f>
        <v>#REF!</v>
      </c>
      <c r="AL21" s="107"/>
      <c r="AM21" s="108"/>
    </row>
    <row r="22" spans="1:39" ht="21.75" x14ac:dyDescent="0.5">
      <c r="A22" s="94" t="s">
        <v>88</v>
      </c>
      <c r="B22" s="95">
        <v>28.5</v>
      </c>
      <c r="C22" s="95">
        <v>4</v>
      </c>
      <c r="D22" s="95"/>
      <c r="E22" s="95"/>
      <c r="F22" s="96" t="e">
        <f>ข้อมูลประกอบ!#REF!</f>
        <v>#REF!</v>
      </c>
      <c r="G22" s="96" t="e">
        <f>ข้อมูลประกอบ!#REF!</f>
        <v>#REF!</v>
      </c>
      <c r="H22" s="96" t="e">
        <f>ข้อมูลประกอบ!#REF!</f>
        <v>#REF!</v>
      </c>
      <c r="I22" s="106" t="e">
        <f t="shared" si="18"/>
        <v>#REF!</v>
      </c>
      <c r="J22" s="96" t="e">
        <f>ข้อมูลประกอบ!#REF!</f>
        <v>#REF!</v>
      </c>
      <c r="K22" s="96" t="e">
        <f>ข้อมูลประกอบ!#REF!</f>
        <v>#REF!</v>
      </c>
      <c r="L22" s="96" t="e">
        <f>ข้อมูลประกอบ!#REF!</f>
        <v>#REF!</v>
      </c>
      <c r="M22" s="106" t="e">
        <f t="shared" si="19"/>
        <v>#REF!</v>
      </c>
      <c r="N22" s="96" t="e">
        <f>ข้อมูลประกอบ!#REF!</f>
        <v>#REF!</v>
      </c>
      <c r="O22" s="96" t="e">
        <f>ข้อมูลประกอบ!#REF!</f>
        <v>#REF!</v>
      </c>
      <c r="P22" s="96" t="e">
        <f>ข้อมูลประกอบ!#REF!</f>
        <v>#REF!</v>
      </c>
      <c r="Q22" s="106" t="e">
        <f t="shared" si="20"/>
        <v>#REF!</v>
      </c>
      <c r="R22" s="96" t="e">
        <f>ข้อมูลประกอบ!#REF!</f>
        <v>#REF!</v>
      </c>
      <c r="S22" s="96" t="e">
        <f>ข้อมูลประกอบ!#REF!</f>
        <v>#REF!</v>
      </c>
      <c r="T22" s="96" t="e">
        <f>ข้อมูลประกอบ!#REF!</f>
        <v>#REF!</v>
      </c>
      <c r="U22" s="106" t="e">
        <f t="shared" si="21"/>
        <v>#REF!</v>
      </c>
      <c r="V22" s="96" t="e">
        <f>ข้อมูลประกอบ!#REF!</f>
        <v>#REF!</v>
      </c>
      <c r="W22" s="96" t="e">
        <f>ข้อมูลประกอบ!#REF!</f>
        <v>#REF!</v>
      </c>
      <c r="X22" s="96" t="e">
        <f t="shared" si="17"/>
        <v>#REF!</v>
      </c>
      <c r="Y22" s="96" t="e">
        <f t="shared" si="17"/>
        <v>#REF!</v>
      </c>
      <c r="Z22" s="96" t="e">
        <f t="shared" si="17"/>
        <v>#REF!</v>
      </c>
      <c r="AA22" s="99" t="e">
        <f t="shared" si="22"/>
        <v>#REF!</v>
      </c>
      <c r="AB22" s="100"/>
      <c r="AC22" s="100"/>
      <c r="AD22" s="100"/>
      <c r="AE22" s="100"/>
      <c r="AF22" s="100"/>
      <c r="AG22" s="87"/>
      <c r="AH22" s="101" t="e">
        <f t="shared" si="23"/>
        <v>#REF!</v>
      </c>
      <c r="AI22" s="102" t="e">
        <f t="shared" ref="AI22:AI28" si="24">(AH22*5)/60</f>
        <v>#REF!</v>
      </c>
      <c r="AJ22" s="101" t="e">
        <f t="shared" ref="AJ22:AJ28" si="25">(Q22+U22)*100/AA22</f>
        <v>#REF!</v>
      </c>
      <c r="AK22" s="102" t="e">
        <f t="shared" ref="AK22:AK28" si="26">AJ22*5/30</f>
        <v>#REF!</v>
      </c>
      <c r="AL22" s="107"/>
      <c r="AM22" s="108"/>
    </row>
    <row r="23" spans="1:39" ht="21.75" x14ac:dyDescent="0.5">
      <c r="A23" s="94" t="s">
        <v>93</v>
      </c>
      <c r="B23" s="95">
        <v>35</v>
      </c>
      <c r="C23" s="95">
        <v>1</v>
      </c>
      <c r="D23" s="95"/>
      <c r="E23" s="95"/>
      <c r="F23" s="96" t="e">
        <f>ข้อมูลประกอบ!#REF!</f>
        <v>#REF!</v>
      </c>
      <c r="G23" s="96" t="e">
        <f>ข้อมูลประกอบ!#REF!</f>
        <v>#REF!</v>
      </c>
      <c r="H23" s="96" t="e">
        <f>ข้อมูลประกอบ!#REF!</f>
        <v>#REF!</v>
      </c>
      <c r="I23" s="106" t="e">
        <f t="shared" si="18"/>
        <v>#REF!</v>
      </c>
      <c r="J23" s="96" t="e">
        <f>ข้อมูลประกอบ!#REF!</f>
        <v>#REF!</v>
      </c>
      <c r="K23" s="87"/>
      <c r="L23" s="96" t="e">
        <f>ข้อมูลประกอบ!#REF!</f>
        <v>#REF!</v>
      </c>
      <c r="M23" s="106" t="e">
        <f t="shared" si="19"/>
        <v>#REF!</v>
      </c>
      <c r="N23" s="96" t="e">
        <f>ข้อมูลประกอบ!#REF!</f>
        <v>#REF!</v>
      </c>
      <c r="O23" s="96" t="e">
        <f>ข้อมูลประกอบ!#REF!</f>
        <v>#REF!</v>
      </c>
      <c r="P23" s="96" t="e">
        <f>ข้อมูลประกอบ!#REF!</f>
        <v>#REF!</v>
      </c>
      <c r="Q23" s="106" t="e">
        <f t="shared" si="20"/>
        <v>#REF!</v>
      </c>
      <c r="R23" s="96" t="e">
        <f>ข้อมูลประกอบ!#REF!</f>
        <v>#REF!</v>
      </c>
      <c r="S23" s="96" t="e">
        <f>ข้อมูลประกอบ!#REF!</f>
        <v>#REF!</v>
      </c>
      <c r="T23" s="96" t="e">
        <f>ข้อมูลประกอบ!#REF!</f>
        <v>#REF!</v>
      </c>
      <c r="U23" s="106" t="e">
        <f t="shared" si="21"/>
        <v>#REF!</v>
      </c>
      <c r="V23" s="96" t="e">
        <f>ข้อมูลประกอบ!#REF!</f>
        <v>#REF!</v>
      </c>
      <c r="W23" s="96" t="e">
        <f>ข้อมูลประกอบ!#REF!</f>
        <v>#REF!</v>
      </c>
      <c r="X23" s="96" t="e">
        <f t="shared" si="17"/>
        <v>#REF!</v>
      </c>
      <c r="Y23" s="96" t="e">
        <f>G23+AH36+O23+S23</f>
        <v>#REF!</v>
      </c>
      <c r="Z23" s="96" t="e">
        <f t="shared" si="17"/>
        <v>#REF!</v>
      </c>
      <c r="AA23" s="99" t="e">
        <f t="shared" si="22"/>
        <v>#REF!</v>
      </c>
      <c r="AB23" s="100"/>
      <c r="AC23" s="100"/>
      <c r="AD23" s="100"/>
      <c r="AE23" s="100"/>
      <c r="AF23" s="100"/>
      <c r="AG23" s="87"/>
      <c r="AH23" s="101" t="e">
        <f t="shared" si="23"/>
        <v>#REF!</v>
      </c>
      <c r="AI23" s="102" t="e">
        <f t="shared" si="24"/>
        <v>#REF!</v>
      </c>
      <c r="AJ23" s="101" t="e">
        <f t="shared" si="25"/>
        <v>#REF!</v>
      </c>
      <c r="AK23" s="102" t="e">
        <f t="shared" si="26"/>
        <v>#REF!</v>
      </c>
      <c r="AL23" s="107"/>
      <c r="AM23" s="108"/>
    </row>
    <row r="24" spans="1:39" ht="21.75" x14ac:dyDescent="0.5">
      <c r="A24" s="94" t="s">
        <v>96</v>
      </c>
      <c r="B24" s="95">
        <v>17.5</v>
      </c>
      <c r="C24" s="95"/>
      <c r="D24" s="95"/>
      <c r="E24" s="95"/>
      <c r="F24" s="96" t="e">
        <f>ข้อมูลประกอบ!#REF!</f>
        <v>#REF!</v>
      </c>
      <c r="G24" s="96" t="e">
        <f>ข้อมูลประกอบ!#REF!</f>
        <v>#REF!</v>
      </c>
      <c r="H24" s="96" t="e">
        <f>ข้อมูลประกอบ!#REF!</f>
        <v>#REF!</v>
      </c>
      <c r="I24" s="106" t="e">
        <f t="shared" si="18"/>
        <v>#REF!</v>
      </c>
      <c r="J24" s="96" t="e">
        <f>ข้อมูลประกอบ!#REF!</f>
        <v>#REF!</v>
      </c>
      <c r="K24" s="96" t="e">
        <f>ข้อมูลประกอบ!#REF!</f>
        <v>#REF!</v>
      </c>
      <c r="L24" s="96" t="e">
        <f>ข้อมูลประกอบ!#REF!</f>
        <v>#REF!</v>
      </c>
      <c r="M24" s="106" t="e">
        <f t="shared" si="19"/>
        <v>#REF!</v>
      </c>
      <c r="N24" s="96" t="e">
        <f>ข้อมูลประกอบ!#REF!</f>
        <v>#REF!</v>
      </c>
      <c r="O24" s="96" t="e">
        <f>ข้อมูลประกอบ!#REF!</f>
        <v>#REF!</v>
      </c>
      <c r="P24" s="96" t="e">
        <f>ข้อมูลประกอบ!#REF!</f>
        <v>#REF!</v>
      </c>
      <c r="Q24" s="106" t="e">
        <f t="shared" si="20"/>
        <v>#REF!</v>
      </c>
      <c r="R24" s="96" t="e">
        <f>ข้อมูลประกอบ!#REF!</f>
        <v>#REF!</v>
      </c>
      <c r="S24" s="96" t="e">
        <f>ข้อมูลประกอบ!#REF!</f>
        <v>#REF!</v>
      </c>
      <c r="T24" s="96" t="e">
        <f>ข้อมูลประกอบ!#REF!</f>
        <v>#REF!</v>
      </c>
      <c r="U24" s="106" t="e">
        <f t="shared" si="21"/>
        <v>#REF!</v>
      </c>
      <c r="V24" s="96" t="e">
        <f>ข้อมูลประกอบ!#REF!</f>
        <v>#REF!</v>
      </c>
      <c r="W24" s="96" t="e">
        <f>ข้อมูลประกอบ!#REF!</f>
        <v>#REF!</v>
      </c>
      <c r="X24" s="96" t="e">
        <f t="shared" si="17"/>
        <v>#REF!</v>
      </c>
      <c r="Y24" s="96" t="e">
        <f t="shared" si="17"/>
        <v>#REF!</v>
      </c>
      <c r="Z24" s="96" t="e">
        <f t="shared" si="17"/>
        <v>#REF!</v>
      </c>
      <c r="AA24" s="99" t="e">
        <f t="shared" si="22"/>
        <v>#REF!</v>
      </c>
      <c r="AB24" s="100"/>
      <c r="AC24" s="100"/>
      <c r="AD24" s="100"/>
      <c r="AE24" s="100"/>
      <c r="AF24" s="100"/>
      <c r="AG24" s="87"/>
      <c r="AH24" s="101" t="e">
        <f t="shared" si="23"/>
        <v>#REF!</v>
      </c>
      <c r="AI24" s="102" t="e">
        <f t="shared" si="24"/>
        <v>#REF!</v>
      </c>
      <c r="AJ24" s="101" t="e">
        <f t="shared" si="25"/>
        <v>#REF!</v>
      </c>
      <c r="AK24" s="102" t="e">
        <f t="shared" si="26"/>
        <v>#REF!</v>
      </c>
      <c r="AL24" s="107"/>
      <c r="AM24" s="108"/>
    </row>
    <row r="25" spans="1:39" ht="21.75" x14ac:dyDescent="0.5">
      <c r="A25" s="94" t="s">
        <v>98</v>
      </c>
      <c r="B25" s="95"/>
      <c r="C25" s="95"/>
      <c r="D25" s="95">
        <v>1</v>
      </c>
      <c r="E25" s="95">
        <v>1</v>
      </c>
      <c r="F25" s="96" t="e">
        <f>'สถิติ (2)'!F20</f>
        <v>#REF!</v>
      </c>
      <c r="G25" s="96" t="e">
        <f>'สถิติ (2)'!G20</f>
        <v>#REF!</v>
      </c>
      <c r="H25" s="96" t="e">
        <f>'สถิติ (2)'!H20</f>
        <v>#REF!</v>
      </c>
      <c r="I25" s="106">
        <f ca="1">'สถิติ (2)'!I20</f>
        <v>0</v>
      </c>
      <c r="J25" s="96" t="e">
        <f>'สถิติ (2)'!J20</f>
        <v>#REF!</v>
      </c>
      <c r="K25" s="96" t="e">
        <f>'สถิติ (2)'!K20</f>
        <v>#REF!</v>
      </c>
      <c r="L25" s="96" t="e">
        <f>'สถิติ (2)'!L20</f>
        <v>#REF!</v>
      </c>
      <c r="M25" s="106">
        <f ca="1">'สถิติ (2)'!M20</f>
        <v>0</v>
      </c>
      <c r="N25" s="96" t="e">
        <f>'สถิติ (2)'!N20</f>
        <v>#REF!</v>
      </c>
      <c r="O25" s="96" t="e">
        <f>'สถิติ (2)'!O20</f>
        <v>#REF!</v>
      </c>
      <c r="P25" s="96" t="e">
        <f>'สถิติ (2)'!P20</f>
        <v>#REF!</v>
      </c>
      <c r="Q25" s="106">
        <f ca="1">'สถิติ (2)'!Q20</f>
        <v>0</v>
      </c>
      <c r="R25" s="96" t="e">
        <f>'สถิติ (2)'!R20</f>
        <v>#REF!</v>
      </c>
      <c r="S25" s="96" t="e">
        <f>'สถิติ (2)'!S20</f>
        <v>#REF!</v>
      </c>
      <c r="T25" s="96" t="e">
        <f>'สถิติ (2)'!T20</f>
        <v>#REF!</v>
      </c>
      <c r="U25" s="106">
        <f ca="1">'สถิติ (2)'!U20</f>
        <v>0</v>
      </c>
      <c r="V25" s="96" t="e">
        <f>ข้อมูลประกอบ!#REF!</f>
        <v>#REF!</v>
      </c>
      <c r="W25" s="96" t="e">
        <f>ข้อมูลประกอบ!#REF!</f>
        <v>#REF!</v>
      </c>
      <c r="X25" s="96" t="e">
        <f t="shared" ref="X25:Z26" si="27">F25+J25+N25+R25</f>
        <v>#REF!</v>
      </c>
      <c r="Y25" s="96" t="e">
        <f t="shared" si="27"/>
        <v>#REF!</v>
      </c>
      <c r="Z25" s="96" t="e">
        <f t="shared" si="27"/>
        <v>#REF!</v>
      </c>
      <c r="AA25" s="99" t="e">
        <f t="shared" si="22"/>
        <v>#REF!</v>
      </c>
      <c r="AB25" s="100"/>
      <c r="AC25" s="100"/>
      <c r="AD25" s="100"/>
      <c r="AE25" s="100"/>
      <c r="AF25" s="100"/>
      <c r="AG25" s="87"/>
      <c r="AH25" s="114" t="e">
        <f>Z25*100/AA25</f>
        <v>#REF!</v>
      </c>
      <c r="AI25" s="115" t="e">
        <f>(AH25*5)/60</f>
        <v>#REF!</v>
      </c>
      <c r="AJ25" s="114">
        <f ca="1">(Q25+U25)*100/AA25</f>
        <v>100</v>
      </c>
      <c r="AK25" s="115">
        <f ca="1">AJ25*5/30</f>
        <v>16.666666666666668</v>
      </c>
      <c r="AL25" s="116"/>
      <c r="AM25" s="117"/>
    </row>
    <row r="26" spans="1:39" ht="21.75" x14ac:dyDescent="0.5">
      <c r="A26" s="94" t="s">
        <v>210</v>
      </c>
      <c r="B26" s="95"/>
      <c r="C26" s="95"/>
      <c r="D26" s="95">
        <v>1</v>
      </c>
      <c r="E26" s="95">
        <v>1</v>
      </c>
      <c r="F26" s="142" t="e">
        <f>ข้อมูลประกอบ!#REF!</f>
        <v>#REF!</v>
      </c>
      <c r="G26" s="142" t="e">
        <f>ข้อมูลประกอบ!#REF!</f>
        <v>#REF!</v>
      </c>
      <c r="H26" s="142" t="e">
        <f>ข้อมูลประกอบ!#REF!</f>
        <v>#REF!</v>
      </c>
      <c r="I26" s="145" t="e">
        <f t="shared" si="18"/>
        <v>#REF!</v>
      </c>
      <c r="J26" s="142" t="e">
        <f>ข้อมูลประกอบ!#REF!</f>
        <v>#REF!</v>
      </c>
      <c r="K26" s="142" t="e">
        <f>ข้อมูลประกอบ!#REF!</f>
        <v>#REF!</v>
      </c>
      <c r="L26" s="142" t="e">
        <f>ข้อมูลประกอบ!#REF!</f>
        <v>#REF!</v>
      </c>
      <c r="M26" s="145" t="e">
        <f t="shared" si="19"/>
        <v>#REF!</v>
      </c>
      <c r="N26" s="142" t="e">
        <f>ข้อมูลประกอบ!#REF!</f>
        <v>#REF!</v>
      </c>
      <c r="O26" s="142" t="e">
        <f>ข้อมูลประกอบ!#REF!</f>
        <v>#REF!</v>
      </c>
      <c r="P26" s="142" t="e">
        <f>ข้อมูลประกอบ!#REF!</f>
        <v>#REF!</v>
      </c>
      <c r="Q26" s="145" t="e">
        <f t="shared" si="20"/>
        <v>#REF!</v>
      </c>
      <c r="R26" s="142" t="e">
        <f>ข้อมูลประกอบ!#REF!</f>
        <v>#REF!</v>
      </c>
      <c r="S26" s="142" t="e">
        <f>ข้อมูลประกอบ!#REF!</f>
        <v>#REF!</v>
      </c>
      <c r="T26" s="142" t="e">
        <f>ข้อมูลประกอบ!#REF!</f>
        <v>#REF!</v>
      </c>
      <c r="U26" s="145" t="e">
        <f t="shared" si="21"/>
        <v>#REF!</v>
      </c>
      <c r="V26" s="109" t="e">
        <f>SUM(V19:V25)</f>
        <v>#REF!</v>
      </c>
      <c r="W26" s="109" t="e">
        <f>SUM(W19:W25)</f>
        <v>#REF!</v>
      </c>
      <c r="X26" s="142" t="e">
        <f t="shared" si="27"/>
        <v>#REF!</v>
      </c>
      <c r="Y26" s="142" t="e">
        <f t="shared" si="27"/>
        <v>#REF!</v>
      </c>
      <c r="Z26" s="142" t="e">
        <f t="shared" si="27"/>
        <v>#REF!</v>
      </c>
      <c r="AA26" s="109" t="e">
        <f t="shared" si="22"/>
        <v>#REF!</v>
      </c>
      <c r="AB26" s="100"/>
      <c r="AC26" s="100"/>
      <c r="AD26" s="100"/>
      <c r="AE26" s="100"/>
      <c r="AF26" s="100"/>
      <c r="AG26" s="87"/>
      <c r="AH26" s="114" t="e">
        <f t="shared" si="23"/>
        <v>#REF!</v>
      </c>
      <c r="AI26" s="115" t="e">
        <f t="shared" si="24"/>
        <v>#REF!</v>
      </c>
      <c r="AJ26" s="114" t="e">
        <f t="shared" si="25"/>
        <v>#REF!</v>
      </c>
      <c r="AK26" s="115" t="e">
        <f t="shared" si="26"/>
        <v>#REF!</v>
      </c>
      <c r="AL26" s="116"/>
      <c r="AM26" s="117"/>
    </row>
    <row r="27" spans="1:39" ht="22.5" thickBot="1" x14ac:dyDescent="0.55000000000000004">
      <c r="A27" s="53" t="s">
        <v>154</v>
      </c>
      <c r="B27" s="109">
        <f>B20+B22+B21+B23+B24+B26</f>
        <v>97.5</v>
      </c>
      <c r="C27" s="109">
        <f>C20+C22+C21+C23+C24+C26</f>
        <v>5</v>
      </c>
      <c r="D27" s="109">
        <f>D20+D22+D21+D23+D24+D26</f>
        <v>1</v>
      </c>
      <c r="E27" s="109">
        <f>E20+E22+E21+E23+E24+E26</f>
        <v>1</v>
      </c>
      <c r="F27" s="109" t="e">
        <f>SUM(F20:F26)</f>
        <v>#REF!</v>
      </c>
      <c r="G27" s="109" t="e">
        <f t="shared" ref="G27:AA27" si="28">SUM(G20:G26)</f>
        <v>#REF!</v>
      </c>
      <c r="H27" s="109" t="e">
        <f t="shared" si="28"/>
        <v>#REF!</v>
      </c>
      <c r="I27" s="109" t="e">
        <f t="shared" si="28"/>
        <v>#REF!</v>
      </c>
      <c r="J27" s="109" t="e">
        <f t="shared" si="28"/>
        <v>#REF!</v>
      </c>
      <c r="K27" s="109" t="e">
        <f t="shared" si="28"/>
        <v>#REF!</v>
      </c>
      <c r="L27" s="109" t="e">
        <f t="shared" si="28"/>
        <v>#REF!</v>
      </c>
      <c r="M27" s="109" t="e">
        <f t="shared" si="28"/>
        <v>#REF!</v>
      </c>
      <c r="N27" s="109" t="e">
        <f t="shared" si="28"/>
        <v>#REF!</v>
      </c>
      <c r="O27" s="109" t="e">
        <f t="shared" si="28"/>
        <v>#REF!</v>
      </c>
      <c r="P27" s="109" t="e">
        <f t="shared" si="28"/>
        <v>#REF!</v>
      </c>
      <c r="Q27" s="109" t="e">
        <f t="shared" si="28"/>
        <v>#REF!</v>
      </c>
      <c r="R27" s="109" t="e">
        <f t="shared" si="28"/>
        <v>#REF!</v>
      </c>
      <c r="S27" s="109" t="e">
        <f t="shared" si="28"/>
        <v>#REF!</v>
      </c>
      <c r="T27" s="109" t="e">
        <f t="shared" si="28"/>
        <v>#REF!</v>
      </c>
      <c r="U27" s="109" t="e">
        <f t="shared" si="28"/>
        <v>#REF!</v>
      </c>
      <c r="V27" s="109" t="e">
        <f t="shared" si="28"/>
        <v>#REF!</v>
      </c>
      <c r="W27" s="109" t="e">
        <f t="shared" si="28"/>
        <v>#REF!</v>
      </c>
      <c r="X27" s="109" t="e">
        <f t="shared" si="28"/>
        <v>#REF!</v>
      </c>
      <c r="Y27" s="109" t="e">
        <f t="shared" si="28"/>
        <v>#REF!</v>
      </c>
      <c r="Z27" s="109" t="e">
        <f t="shared" si="28"/>
        <v>#REF!</v>
      </c>
      <c r="AA27" s="109" t="e">
        <f t="shared" si="28"/>
        <v>#REF!</v>
      </c>
      <c r="AB27" s="110"/>
      <c r="AC27" s="110"/>
      <c r="AD27" s="110"/>
      <c r="AE27" s="110"/>
      <c r="AF27" s="110"/>
      <c r="AG27" s="91"/>
      <c r="AH27" s="101" t="e">
        <f t="shared" si="23"/>
        <v>#REF!</v>
      </c>
      <c r="AI27" s="102" t="e">
        <f t="shared" si="24"/>
        <v>#REF!</v>
      </c>
      <c r="AJ27" s="101" t="e">
        <f t="shared" si="25"/>
        <v>#REF!</v>
      </c>
      <c r="AK27" s="102" t="e">
        <f t="shared" si="26"/>
        <v>#REF!</v>
      </c>
      <c r="AL27" s="107"/>
      <c r="AM27" s="108"/>
    </row>
    <row r="28" spans="1:39" ht="23.25" thickTop="1" thickBot="1" x14ac:dyDescent="0.55000000000000004">
      <c r="A28" s="118" t="s">
        <v>148</v>
      </c>
      <c r="B28" s="119" t="e">
        <f>B6+B16+B27+#REF!+#REF!</f>
        <v>#REF!</v>
      </c>
      <c r="C28" s="119" t="e">
        <f>C6+C16+C27+#REF!+#REF!</f>
        <v>#REF!</v>
      </c>
      <c r="D28" s="119" t="e">
        <f>D6+D16+D27+#REF!+#REF!</f>
        <v>#REF!</v>
      </c>
      <c r="E28" s="119" t="e">
        <f>E6+E16+E27+#REF!+#REF!</f>
        <v>#REF!</v>
      </c>
      <c r="F28" s="119" t="e">
        <f t="shared" ref="F28:Z28" si="29">F11+F19+F27</f>
        <v>#REF!</v>
      </c>
      <c r="G28" s="119" t="e">
        <f t="shared" si="29"/>
        <v>#REF!</v>
      </c>
      <c r="H28" s="119" t="e">
        <f t="shared" si="29"/>
        <v>#REF!</v>
      </c>
      <c r="I28" s="120" t="e">
        <f t="shared" si="29"/>
        <v>#REF!</v>
      </c>
      <c r="J28" s="119" t="e">
        <f t="shared" si="29"/>
        <v>#REF!</v>
      </c>
      <c r="K28" s="119" t="e">
        <f t="shared" si="29"/>
        <v>#REF!</v>
      </c>
      <c r="L28" s="119" t="e">
        <f t="shared" si="29"/>
        <v>#REF!</v>
      </c>
      <c r="M28" s="120" t="e">
        <f t="shared" si="29"/>
        <v>#REF!</v>
      </c>
      <c r="N28" s="119" t="e">
        <f t="shared" si="29"/>
        <v>#REF!</v>
      </c>
      <c r="O28" s="119" t="e">
        <f t="shared" si="29"/>
        <v>#REF!</v>
      </c>
      <c r="P28" s="119" t="e">
        <f t="shared" si="29"/>
        <v>#REF!</v>
      </c>
      <c r="Q28" s="120" t="e">
        <f t="shared" si="29"/>
        <v>#REF!</v>
      </c>
      <c r="R28" s="119" t="e">
        <f t="shared" si="29"/>
        <v>#REF!</v>
      </c>
      <c r="S28" s="119" t="e">
        <f t="shared" si="29"/>
        <v>#REF!</v>
      </c>
      <c r="T28" s="119" t="e">
        <f t="shared" si="29"/>
        <v>#REF!</v>
      </c>
      <c r="U28" s="120" t="e">
        <f t="shared" si="29"/>
        <v>#REF!</v>
      </c>
      <c r="V28" s="119" t="e">
        <f t="shared" si="29"/>
        <v>#REF!</v>
      </c>
      <c r="W28" s="119" t="e">
        <f t="shared" si="29"/>
        <v>#REF!</v>
      </c>
      <c r="X28" s="119" t="e">
        <f t="shared" si="29"/>
        <v>#REF!</v>
      </c>
      <c r="Y28" s="119" t="e">
        <f t="shared" si="29"/>
        <v>#REF!</v>
      </c>
      <c r="Z28" s="119" t="e">
        <f t="shared" si="29"/>
        <v>#REF!</v>
      </c>
      <c r="AA28" s="143" t="e">
        <f>I28+M28+Q28+U28</f>
        <v>#REF!</v>
      </c>
      <c r="AB28" s="110"/>
      <c r="AC28" s="110"/>
      <c r="AD28" s="110"/>
      <c r="AE28" s="110"/>
      <c r="AF28" s="110"/>
      <c r="AG28" s="87"/>
      <c r="AH28" s="101" t="e">
        <f t="shared" si="23"/>
        <v>#REF!</v>
      </c>
      <c r="AI28" s="102" t="e">
        <f t="shared" si="24"/>
        <v>#REF!</v>
      </c>
      <c r="AJ28" s="101" t="e">
        <f t="shared" si="25"/>
        <v>#REF!</v>
      </c>
      <c r="AK28" s="102" t="e">
        <f t="shared" si="26"/>
        <v>#REF!</v>
      </c>
      <c r="AL28" s="107"/>
      <c r="AM28" s="108"/>
    </row>
    <row r="29" spans="1:39" ht="12.75" customHeight="1" thickTop="1" x14ac:dyDescent="0.5">
      <c r="A29" s="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87"/>
      <c r="AH29" s="108"/>
      <c r="AI29" s="108"/>
      <c r="AJ29" s="108"/>
      <c r="AK29" s="108"/>
      <c r="AL29" s="108"/>
      <c r="AM29" s="108"/>
    </row>
    <row r="30" spans="1:39" ht="21.75" hidden="1" x14ac:dyDescent="0.5">
      <c r="A30" s="332" t="s">
        <v>144</v>
      </c>
      <c r="B30" s="333"/>
      <c r="C30" s="333"/>
      <c r="D30" s="334"/>
      <c r="E30" s="328" t="s">
        <v>110</v>
      </c>
      <c r="F30" s="344" t="s">
        <v>172</v>
      </c>
      <c r="G30" s="345"/>
      <c r="H30" s="345"/>
      <c r="I30" s="346"/>
      <c r="J30" s="328" t="s">
        <v>110</v>
      </c>
      <c r="K30" s="328" t="s">
        <v>111</v>
      </c>
      <c r="L30" s="347" t="s">
        <v>173</v>
      </c>
      <c r="M30" s="348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56" t="s">
        <v>157</v>
      </c>
      <c r="AG30" s="57"/>
      <c r="AH30" s="57"/>
      <c r="AI30" s="57"/>
      <c r="AJ30" s="57"/>
      <c r="AK30" s="57"/>
      <c r="AL30" s="57"/>
      <c r="AM30" s="57"/>
    </row>
    <row r="31" spans="1:39" ht="21.75" hidden="1" x14ac:dyDescent="0.5">
      <c r="A31" s="335"/>
      <c r="B31" s="336"/>
      <c r="C31" s="336"/>
      <c r="D31" s="337"/>
      <c r="E31" s="329"/>
      <c r="F31" s="122" t="s">
        <v>106</v>
      </c>
      <c r="G31" s="122" t="s">
        <v>107</v>
      </c>
      <c r="H31" s="95" t="s">
        <v>108</v>
      </c>
      <c r="I31" s="95" t="s">
        <v>148</v>
      </c>
      <c r="J31" s="329"/>
      <c r="K31" s="329"/>
      <c r="L31" s="330" t="s">
        <v>174</v>
      </c>
      <c r="M31" s="331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56" t="s">
        <v>158</v>
      </c>
      <c r="AG31" s="57"/>
      <c r="AH31" s="57"/>
      <c r="AI31" s="57"/>
      <c r="AJ31" s="57"/>
      <c r="AK31" s="58" t="s">
        <v>161</v>
      </c>
      <c r="AL31" s="57"/>
      <c r="AM31" s="57"/>
    </row>
    <row r="32" spans="1:39" ht="21.75" hidden="1" x14ac:dyDescent="0.5">
      <c r="A32" s="123" t="s">
        <v>9</v>
      </c>
      <c r="B32" s="124"/>
      <c r="C32" s="124"/>
      <c r="D32" s="125"/>
      <c r="E32" s="126"/>
      <c r="F32" s="127">
        <f>ข้อมูลประกอบ!G199</f>
        <v>0</v>
      </c>
      <c r="G32" s="127">
        <f>ข้อมูลประกอบ!H199</f>
        <v>1</v>
      </c>
      <c r="H32" s="96">
        <f>ข้อมูลประกอบ!I199</f>
        <v>0</v>
      </c>
      <c r="I32" s="96">
        <f>SUM(F32:H32)</f>
        <v>1</v>
      </c>
      <c r="J32" s="128">
        <v>1</v>
      </c>
      <c r="K32" s="128">
        <v>0</v>
      </c>
      <c r="L32" s="355">
        <f>I32</f>
        <v>1</v>
      </c>
      <c r="M32" s="356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56" t="s">
        <v>159</v>
      </c>
      <c r="AG32" s="57"/>
      <c r="AH32" s="57"/>
      <c r="AI32" s="57"/>
      <c r="AJ32" s="57"/>
      <c r="AK32" s="58" t="s">
        <v>162</v>
      </c>
      <c r="AL32" s="57"/>
      <c r="AM32" s="57"/>
    </row>
    <row r="33" spans="1:39" ht="21.75" hidden="1" x14ac:dyDescent="0.5">
      <c r="A33" s="60" t="s">
        <v>98</v>
      </c>
      <c r="B33" s="95">
        <v>1</v>
      </c>
      <c r="C33" s="95">
        <v>0</v>
      </c>
      <c r="D33" s="96">
        <f>SUM(A33:C33)</f>
        <v>1</v>
      </c>
      <c r="E33" s="98">
        <v>1</v>
      </c>
      <c r="F33" s="96">
        <v>0</v>
      </c>
      <c r="G33" s="96">
        <v>1</v>
      </c>
      <c r="H33" s="96">
        <v>0</v>
      </c>
      <c r="I33" s="96">
        <f>SUM(F33:H33)</f>
        <v>1</v>
      </c>
      <c r="J33" s="98">
        <v>1</v>
      </c>
      <c r="K33" s="98">
        <v>0</v>
      </c>
      <c r="L33" s="349">
        <v>1</v>
      </c>
      <c r="M33" s="350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56" t="s">
        <v>160</v>
      </c>
      <c r="AG33" s="57"/>
      <c r="AH33" s="57"/>
      <c r="AI33" s="57"/>
      <c r="AJ33" s="57"/>
      <c r="AK33" s="58" t="s">
        <v>163</v>
      </c>
      <c r="AL33" s="57"/>
      <c r="AM33" s="57"/>
    </row>
  </sheetData>
  <mergeCells count="22">
    <mergeCell ref="AH2:AK2"/>
    <mergeCell ref="AL2:AM2"/>
    <mergeCell ref="A30:D31"/>
    <mergeCell ref="J30:J31"/>
    <mergeCell ref="K30:K31"/>
    <mergeCell ref="L30:M30"/>
    <mergeCell ref="E30:E31"/>
    <mergeCell ref="F30:I30"/>
    <mergeCell ref="L33:M33"/>
    <mergeCell ref="AA2:AA3"/>
    <mergeCell ref="W2:W3"/>
    <mergeCell ref="X2:Z2"/>
    <mergeCell ref="N2:Q2"/>
    <mergeCell ref="R2:U2"/>
    <mergeCell ref="L31:M31"/>
    <mergeCell ref="V2:V3"/>
    <mergeCell ref="L32:M32"/>
    <mergeCell ref="A1:AA1"/>
    <mergeCell ref="A2:A3"/>
    <mergeCell ref="B2:E2"/>
    <mergeCell ref="F2:I2"/>
    <mergeCell ref="J2:M2"/>
  </mergeCells>
  <printOptions horizontalCentered="1"/>
  <pageMargins left="0" right="0" top="0.15748031496062992" bottom="0.15748031496062992" header="0.31496062992125984" footer="0.31496062992125984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M33"/>
  <sheetViews>
    <sheetView view="pageBreakPreview" topLeftCell="A13" zoomScale="82" zoomScaleNormal="100" zoomScaleSheetLayoutView="82" workbookViewId="0">
      <selection activeCell="J19" sqref="J19"/>
    </sheetView>
  </sheetViews>
  <sheetFormatPr defaultRowHeight="15" x14ac:dyDescent="0.25"/>
  <cols>
    <col min="1" max="1" width="27" customWidth="1"/>
    <col min="2" max="2" width="7.7109375" hidden="1" customWidth="1"/>
    <col min="3" max="3" width="5.85546875" hidden="1" customWidth="1"/>
    <col min="4" max="4" width="6.7109375" hidden="1" customWidth="1"/>
    <col min="5" max="5" width="8.28515625" hidden="1" customWidth="1"/>
    <col min="6" max="6" width="5.7109375" bestFit="1" customWidth="1"/>
    <col min="7" max="8" width="6.42578125" bestFit="1" customWidth="1"/>
    <col min="9" max="9" width="6.7109375" bestFit="1" customWidth="1"/>
    <col min="10" max="10" width="5.140625" customWidth="1"/>
    <col min="11" max="11" width="5.7109375" bestFit="1" customWidth="1"/>
    <col min="12" max="13" width="6.42578125" bestFit="1" customWidth="1"/>
    <col min="14" max="14" width="5.140625" customWidth="1"/>
    <col min="15" max="15" width="5.85546875" bestFit="1" customWidth="1"/>
    <col min="16" max="16" width="6.42578125" bestFit="1" customWidth="1"/>
    <col min="17" max="17" width="6.28515625" customWidth="1"/>
    <col min="18" max="18" width="4.42578125" customWidth="1"/>
    <col min="19" max="19" width="3.7109375" customWidth="1"/>
    <col min="20" max="21" width="4" customWidth="1"/>
    <col min="22" max="22" width="8" hidden="1" customWidth="1"/>
    <col min="23" max="23" width="6.28515625" hidden="1" customWidth="1"/>
    <col min="24" max="24" width="5.28515625" customWidth="1"/>
    <col min="25" max="26" width="6.28515625" customWidth="1"/>
    <col min="27" max="27" width="10" customWidth="1"/>
    <col min="28" max="32" width="7.85546875" customWidth="1"/>
  </cols>
  <sheetData>
    <row r="1" spans="1:39" ht="24" x14ac:dyDescent="0.55000000000000004">
      <c r="A1" s="338" t="s">
        <v>211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  <c r="Z1" s="338"/>
      <c r="AA1" s="338"/>
      <c r="AB1" s="15"/>
      <c r="AC1" s="15"/>
      <c r="AD1" s="15"/>
      <c r="AE1" s="15"/>
      <c r="AF1" s="15"/>
      <c r="AG1" s="16"/>
      <c r="AH1" s="27"/>
      <c r="AI1" s="27"/>
      <c r="AJ1" s="27"/>
      <c r="AK1" s="27"/>
      <c r="AL1" s="27"/>
      <c r="AM1" s="27"/>
    </row>
    <row r="2" spans="1:39" ht="21.75" x14ac:dyDescent="0.5">
      <c r="A2" s="357" t="s">
        <v>144</v>
      </c>
      <c r="B2" s="359" t="s">
        <v>147</v>
      </c>
      <c r="C2" s="360"/>
      <c r="D2" s="360"/>
      <c r="E2" s="360"/>
      <c r="F2" s="359" t="s">
        <v>2</v>
      </c>
      <c r="G2" s="360"/>
      <c r="H2" s="360"/>
      <c r="I2" s="361"/>
      <c r="J2" s="359" t="s">
        <v>1</v>
      </c>
      <c r="K2" s="360"/>
      <c r="L2" s="360"/>
      <c r="M2" s="361"/>
      <c r="N2" s="359" t="s">
        <v>0</v>
      </c>
      <c r="O2" s="360"/>
      <c r="P2" s="360"/>
      <c r="Q2" s="361"/>
      <c r="R2" s="359" t="s">
        <v>8</v>
      </c>
      <c r="S2" s="360"/>
      <c r="T2" s="360"/>
      <c r="U2" s="361"/>
      <c r="V2" s="364" t="s">
        <v>110</v>
      </c>
      <c r="W2" s="364" t="s">
        <v>111</v>
      </c>
      <c r="X2" s="359" t="s">
        <v>148</v>
      </c>
      <c r="Y2" s="360"/>
      <c r="Z2" s="361"/>
      <c r="AA2" s="362" t="s">
        <v>149</v>
      </c>
      <c r="AB2" s="86"/>
      <c r="AC2" s="86"/>
      <c r="AD2" s="86"/>
      <c r="AE2" s="86"/>
      <c r="AF2" s="86"/>
      <c r="AG2" s="87"/>
      <c r="AH2" s="366" t="s">
        <v>166</v>
      </c>
      <c r="AI2" s="367"/>
      <c r="AJ2" s="367"/>
      <c r="AK2" s="368"/>
      <c r="AL2" s="366" t="s">
        <v>167</v>
      </c>
      <c r="AM2" s="368"/>
    </row>
    <row r="3" spans="1:39" ht="87" x14ac:dyDescent="0.5">
      <c r="A3" s="358"/>
      <c r="B3" s="18" t="s">
        <v>150</v>
      </c>
      <c r="C3" s="18" t="s">
        <v>109</v>
      </c>
      <c r="D3" s="88" t="s">
        <v>151</v>
      </c>
      <c r="E3" s="18" t="s">
        <v>146</v>
      </c>
      <c r="F3" s="89" t="s">
        <v>106</v>
      </c>
      <c r="G3" s="89" t="s">
        <v>107</v>
      </c>
      <c r="H3" s="90" t="s">
        <v>108</v>
      </c>
      <c r="I3" s="90" t="s">
        <v>148</v>
      </c>
      <c r="J3" s="89" t="s">
        <v>106</v>
      </c>
      <c r="K3" s="89" t="s">
        <v>107</v>
      </c>
      <c r="L3" s="90" t="s">
        <v>108</v>
      </c>
      <c r="M3" s="89" t="s">
        <v>148</v>
      </c>
      <c r="N3" s="89" t="s">
        <v>106</v>
      </c>
      <c r="O3" s="89" t="s">
        <v>107</v>
      </c>
      <c r="P3" s="90" t="s">
        <v>108</v>
      </c>
      <c r="Q3" s="89" t="s">
        <v>148</v>
      </c>
      <c r="R3" s="89" t="s">
        <v>106</v>
      </c>
      <c r="S3" s="89" t="s">
        <v>107</v>
      </c>
      <c r="T3" s="90" t="s">
        <v>108</v>
      </c>
      <c r="U3" s="89" t="s">
        <v>148</v>
      </c>
      <c r="V3" s="365"/>
      <c r="W3" s="365"/>
      <c r="X3" s="90" t="s">
        <v>106</v>
      </c>
      <c r="Y3" s="90" t="s">
        <v>107</v>
      </c>
      <c r="Z3" s="90" t="s">
        <v>108</v>
      </c>
      <c r="AA3" s="363"/>
      <c r="AB3" s="86"/>
      <c r="AC3" s="86"/>
      <c r="AD3" s="86"/>
      <c r="AE3" s="86"/>
      <c r="AF3" s="86"/>
      <c r="AG3" s="91"/>
      <c r="AH3" s="92" t="s">
        <v>164</v>
      </c>
      <c r="AI3" s="93" t="s">
        <v>168</v>
      </c>
      <c r="AJ3" s="92" t="s">
        <v>164</v>
      </c>
      <c r="AK3" s="93" t="s">
        <v>169</v>
      </c>
      <c r="AL3" s="93" t="s">
        <v>170</v>
      </c>
      <c r="AM3" s="92" t="s">
        <v>165</v>
      </c>
    </row>
    <row r="4" spans="1:39" ht="21.75" x14ac:dyDescent="0.5">
      <c r="A4" s="94" t="s">
        <v>145</v>
      </c>
      <c r="B4" s="95">
        <v>50.5</v>
      </c>
      <c r="C4" s="95">
        <v>1</v>
      </c>
      <c r="D4" s="95"/>
      <c r="E4" s="95"/>
      <c r="F4" s="96" t="e">
        <f>ข้อมูลประกอบ!#REF!</f>
        <v>#REF!</v>
      </c>
      <c r="G4" s="96" t="e">
        <f>ข้อมูลประกอบ!#REF!</f>
        <v>#REF!</v>
      </c>
      <c r="H4" s="96" t="e">
        <f>ข้อมูลประกอบ!#REF!</f>
        <v>#REF!</v>
      </c>
      <c r="I4" s="97" t="e">
        <f>SUM(F4:H4)</f>
        <v>#REF!</v>
      </c>
      <c r="J4" s="96" t="e">
        <f>ข้อมูลประกอบ!#REF!</f>
        <v>#REF!</v>
      </c>
      <c r="K4" s="96" t="e">
        <f>ข้อมูลประกอบ!#REF!</f>
        <v>#REF!</v>
      </c>
      <c r="L4" s="96" t="e">
        <f>ข้อมูลประกอบ!#REF!</f>
        <v>#REF!</v>
      </c>
      <c r="M4" s="97" t="e">
        <f>SUM(J4:L4)</f>
        <v>#REF!</v>
      </c>
      <c r="N4" s="96" t="e">
        <f>ข้อมูลประกอบ!#REF!</f>
        <v>#REF!</v>
      </c>
      <c r="O4" s="96" t="e">
        <f>ข้อมูลประกอบ!#REF!</f>
        <v>#REF!</v>
      </c>
      <c r="P4" s="96" t="e">
        <f>ข้อมูลประกอบ!#REF!</f>
        <v>#REF!</v>
      </c>
      <c r="Q4" s="97" t="e">
        <f>SUM(N4:P4)</f>
        <v>#REF!</v>
      </c>
      <c r="R4" s="96" t="e">
        <f>ข้อมูลประกอบ!#REF!</f>
        <v>#REF!</v>
      </c>
      <c r="S4" s="96" t="e">
        <f>ข้อมูลประกอบ!#REF!</f>
        <v>#REF!</v>
      </c>
      <c r="T4" s="96" t="e">
        <f>ข้อมูลประกอบ!#REF!</f>
        <v>#REF!</v>
      </c>
      <c r="U4" s="97" t="e">
        <f>SUM(R4:T4)</f>
        <v>#REF!</v>
      </c>
      <c r="V4" s="98" t="e">
        <f>ข้อมูลประกอบ!#REF!</f>
        <v>#REF!</v>
      </c>
      <c r="W4" s="98" t="e">
        <f>ข้อมูลประกอบ!#REF!</f>
        <v>#REF!</v>
      </c>
      <c r="X4" s="96" t="e">
        <f t="shared" ref="X4:Z10" si="0">F4+J4+N4+R4</f>
        <v>#REF!</v>
      </c>
      <c r="Y4" s="96" t="e">
        <f t="shared" si="0"/>
        <v>#REF!</v>
      </c>
      <c r="Z4" s="96" t="e">
        <f t="shared" si="0"/>
        <v>#REF!</v>
      </c>
      <c r="AA4" s="99" t="e">
        <f t="shared" ref="AA4:AA10" si="1">X4+Y4+Z4</f>
        <v>#REF!</v>
      </c>
      <c r="AB4" s="100"/>
      <c r="AC4" s="100"/>
      <c r="AD4" s="100"/>
      <c r="AE4" s="100"/>
      <c r="AF4" s="100"/>
      <c r="AG4" s="87"/>
      <c r="AH4" s="101" t="e">
        <f t="shared" ref="AH4:AH28" si="2">Z4*100/AA4</f>
        <v>#REF!</v>
      </c>
      <c r="AI4" s="102" t="e">
        <f>(AH4*5)/60</f>
        <v>#REF!</v>
      </c>
      <c r="AJ4" s="101" t="e">
        <f>(Q4+U4)*100/AA4</f>
        <v>#REF!</v>
      </c>
      <c r="AK4" s="102" t="e">
        <f>AJ4*5/30</f>
        <v>#REF!</v>
      </c>
      <c r="AL4" s="102"/>
      <c r="AM4" s="103"/>
    </row>
    <row r="5" spans="1:39" ht="21.75" x14ac:dyDescent="0.5">
      <c r="A5" s="94" t="s">
        <v>89</v>
      </c>
      <c r="B5" s="96">
        <v>95</v>
      </c>
      <c r="C5" s="104">
        <v>4</v>
      </c>
      <c r="D5" s="95"/>
      <c r="E5" s="95"/>
      <c r="F5" s="105" t="e">
        <f>ข้อมูลประกอบ!#REF!</f>
        <v>#REF!</v>
      </c>
      <c r="G5" s="105" t="e">
        <f>ข้อมูลประกอบ!#REF!</f>
        <v>#REF!</v>
      </c>
      <c r="H5" s="105" t="e">
        <f>ข้อมูลประกอบ!#REF!</f>
        <v>#REF!</v>
      </c>
      <c r="I5" s="97" t="e">
        <f t="shared" ref="I5:I26" si="3">SUM(F5:H5)</f>
        <v>#REF!</v>
      </c>
      <c r="J5" s="96" t="e">
        <f>ข้อมูลประกอบ!#REF!</f>
        <v>#REF!</v>
      </c>
      <c r="K5" s="96" t="e">
        <f>ข้อมูลประกอบ!#REF!</f>
        <v>#REF!</v>
      </c>
      <c r="L5" s="96" t="e">
        <f>ข้อมูลประกอบ!#REF!</f>
        <v>#REF!</v>
      </c>
      <c r="M5" s="97" t="e">
        <f t="shared" ref="M5:M26" si="4">SUM(J5:L5)</f>
        <v>#REF!</v>
      </c>
      <c r="N5" s="96" t="e">
        <f>ข้อมูลประกอบ!#REF!</f>
        <v>#REF!</v>
      </c>
      <c r="O5" s="96" t="e">
        <f>ข้อมูลประกอบ!#REF!</f>
        <v>#REF!</v>
      </c>
      <c r="P5" s="96" t="e">
        <f>ข้อมูลประกอบ!#REF!</f>
        <v>#REF!</v>
      </c>
      <c r="Q5" s="97" t="e">
        <f t="shared" ref="Q5:Q26" si="5">SUM(N5:P5)</f>
        <v>#REF!</v>
      </c>
      <c r="R5" s="96" t="e">
        <f>ข้อมูลประกอบ!#REF!</f>
        <v>#REF!</v>
      </c>
      <c r="S5" s="96" t="e">
        <f>ข้อมูลประกอบ!#REF!</f>
        <v>#REF!</v>
      </c>
      <c r="T5" s="96" t="e">
        <f>ข้อมูลประกอบ!#REF!</f>
        <v>#REF!</v>
      </c>
      <c r="U5" s="97" t="e">
        <f t="shared" ref="U5:U26" si="6">SUM(R5:T5)</f>
        <v>#REF!</v>
      </c>
      <c r="V5" s="98" t="e">
        <f>ข้อมูลประกอบ!#REF!</f>
        <v>#REF!</v>
      </c>
      <c r="W5" s="98" t="e">
        <f>ข้อมูลประกอบ!#REF!</f>
        <v>#REF!</v>
      </c>
      <c r="X5" s="96" t="e">
        <f t="shared" si="0"/>
        <v>#REF!</v>
      </c>
      <c r="Y5" s="96" t="e">
        <f t="shared" si="0"/>
        <v>#REF!</v>
      </c>
      <c r="Z5" s="96" t="e">
        <f t="shared" si="0"/>
        <v>#REF!</v>
      </c>
      <c r="AA5" s="99" t="e">
        <f t="shared" si="1"/>
        <v>#REF!</v>
      </c>
      <c r="AB5" s="100"/>
      <c r="AC5" s="100"/>
      <c r="AD5" s="100"/>
      <c r="AE5" s="100"/>
      <c r="AF5" s="100"/>
      <c r="AG5" s="87"/>
      <c r="AH5" s="101" t="e">
        <f t="shared" si="2"/>
        <v>#REF!</v>
      </c>
      <c r="AI5" s="102" t="e">
        <f t="shared" ref="AI5:AI19" si="7">(AH5*5)/60</f>
        <v>#REF!</v>
      </c>
      <c r="AJ5" s="101" t="e">
        <f t="shared" ref="AJ5:AJ19" si="8">(Q5+U5)*100/AA5</f>
        <v>#REF!</v>
      </c>
      <c r="AK5" s="102" t="e">
        <f t="shared" ref="AK5:AK19" si="9">AJ5*5/30</f>
        <v>#REF!</v>
      </c>
      <c r="AL5" s="102"/>
      <c r="AM5" s="103"/>
    </row>
    <row r="6" spans="1:39" ht="21.75" x14ac:dyDescent="0.5">
      <c r="A6" s="94" t="s">
        <v>92</v>
      </c>
      <c r="B6" s="95">
        <v>51</v>
      </c>
      <c r="C6" s="95">
        <v>3</v>
      </c>
      <c r="D6" s="95"/>
      <c r="E6" s="95"/>
      <c r="F6" s="96" t="e">
        <f>ข้อมูลประกอบ!#REF!</f>
        <v>#REF!</v>
      </c>
      <c r="G6" s="96" t="e">
        <f>ข้อมูลประกอบ!#REF!</f>
        <v>#REF!</v>
      </c>
      <c r="H6" s="96" t="e">
        <f>ข้อมูลประกอบ!#REF!</f>
        <v>#REF!</v>
      </c>
      <c r="I6" s="97" t="e">
        <f t="shared" si="3"/>
        <v>#REF!</v>
      </c>
      <c r="J6" s="96" t="e">
        <f>ข้อมูลประกอบ!#REF!</f>
        <v>#REF!</v>
      </c>
      <c r="K6" s="96" t="e">
        <f>ข้อมูลประกอบ!#REF!</f>
        <v>#REF!</v>
      </c>
      <c r="L6" s="96" t="e">
        <f>ข้อมูลประกอบ!#REF!</f>
        <v>#REF!</v>
      </c>
      <c r="M6" s="97" t="e">
        <f t="shared" si="4"/>
        <v>#REF!</v>
      </c>
      <c r="N6" s="96" t="e">
        <f>ข้อมูลประกอบ!#REF!</f>
        <v>#REF!</v>
      </c>
      <c r="O6" s="96" t="e">
        <f>ข้อมูลประกอบ!#REF!</f>
        <v>#REF!</v>
      </c>
      <c r="P6" s="96" t="e">
        <f>ข้อมูลประกอบ!#REF!</f>
        <v>#REF!</v>
      </c>
      <c r="Q6" s="97" t="e">
        <f t="shared" si="5"/>
        <v>#REF!</v>
      </c>
      <c r="R6" s="96" t="e">
        <f>ข้อมูลประกอบ!#REF!</f>
        <v>#REF!</v>
      </c>
      <c r="S6" s="96" t="e">
        <f>ข้อมูลประกอบ!#REF!</f>
        <v>#REF!</v>
      </c>
      <c r="T6" s="96" t="e">
        <f>ข้อมูลประกอบ!#REF!</f>
        <v>#REF!</v>
      </c>
      <c r="U6" s="97" t="e">
        <f t="shared" si="6"/>
        <v>#REF!</v>
      </c>
      <c r="V6" s="98" t="e">
        <f>ข้อมูลประกอบ!#REF!</f>
        <v>#REF!</v>
      </c>
      <c r="W6" s="98" t="e">
        <f>ข้อมูลประกอบ!#REF!</f>
        <v>#REF!</v>
      </c>
      <c r="X6" s="96" t="e">
        <f t="shared" si="0"/>
        <v>#REF!</v>
      </c>
      <c r="Y6" s="96" t="e">
        <f t="shared" si="0"/>
        <v>#REF!</v>
      </c>
      <c r="Z6" s="96" t="e">
        <f t="shared" si="0"/>
        <v>#REF!</v>
      </c>
      <c r="AA6" s="99" t="e">
        <f t="shared" si="1"/>
        <v>#REF!</v>
      </c>
      <c r="AB6" s="100"/>
      <c r="AC6" s="100"/>
      <c r="AD6" s="100"/>
      <c r="AE6" s="100"/>
      <c r="AF6" s="100"/>
      <c r="AG6" s="87"/>
      <c r="AH6" s="101" t="e">
        <f t="shared" si="2"/>
        <v>#REF!</v>
      </c>
      <c r="AI6" s="102" t="e">
        <f t="shared" si="7"/>
        <v>#REF!</v>
      </c>
      <c r="AJ6" s="101" t="e">
        <f t="shared" si="8"/>
        <v>#REF!</v>
      </c>
      <c r="AK6" s="102" t="e">
        <f t="shared" si="9"/>
        <v>#REF!</v>
      </c>
      <c r="AL6" s="102"/>
      <c r="AM6" s="103"/>
    </row>
    <row r="7" spans="1:39" ht="21.75" x14ac:dyDescent="0.5">
      <c r="A7" s="94" t="s">
        <v>94</v>
      </c>
      <c r="B7" s="95">
        <v>8</v>
      </c>
      <c r="C7" s="95">
        <v>0.5</v>
      </c>
      <c r="D7" s="95"/>
      <c r="E7" s="95"/>
      <c r="F7" s="96" t="e">
        <f>ข้อมูลประกอบ!#REF!</f>
        <v>#REF!</v>
      </c>
      <c r="G7" s="96" t="e">
        <f>ข้อมูลประกอบ!#REF!</f>
        <v>#REF!</v>
      </c>
      <c r="H7" s="96" t="e">
        <f>ข้อมูลประกอบ!#REF!</f>
        <v>#REF!</v>
      </c>
      <c r="I7" s="97" t="e">
        <f t="shared" si="3"/>
        <v>#REF!</v>
      </c>
      <c r="J7" s="96" t="e">
        <f>ข้อมูลประกอบ!#REF!</f>
        <v>#REF!</v>
      </c>
      <c r="K7" s="96" t="e">
        <f>ข้อมูลประกอบ!#REF!</f>
        <v>#REF!</v>
      </c>
      <c r="L7" s="96" t="e">
        <f>ข้อมูลประกอบ!#REF!</f>
        <v>#REF!</v>
      </c>
      <c r="M7" s="97" t="e">
        <f t="shared" si="4"/>
        <v>#REF!</v>
      </c>
      <c r="N7" s="96" t="e">
        <f>ข้อมูลประกอบ!#REF!</f>
        <v>#REF!</v>
      </c>
      <c r="O7" s="96" t="e">
        <f>ข้อมูลประกอบ!#REF!</f>
        <v>#REF!</v>
      </c>
      <c r="P7" s="96" t="e">
        <f>ข้อมูลประกอบ!#REF!</f>
        <v>#REF!</v>
      </c>
      <c r="Q7" s="97" t="e">
        <f t="shared" si="5"/>
        <v>#REF!</v>
      </c>
      <c r="R7" s="96" t="e">
        <f>ข้อมูลประกอบ!#REF!</f>
        <v>#REF!</v>
      </c>
      <c r="S7" s="96" t="e">
        <f>ข้อมูลประกอบ!#REF!</f>
        <v>#REF!</v>
      </c>
      <c r="T7" s="96" t="e">
        <f>ข้อมูลประกอบ!#REF!</f>
        <v>#REF!</v>
      </c>
      <c r="U7" s="97" t="e">
        <f t="shared" si="6"/>
        <v>#REF!</v>
      </c>
      <c r="V7" s="96" t="e">
        <f>ข้อมูลประกอบ!#REF!</f>
        <v>#REF!</v>
      </c>
      <c r="W7" s="96" t="e">
        <f>ข้อมูลประกอบ!#REF!</f>
        <v>#REF!</v>
      </c>
      <c r="X7" s="96" t="e">
        <f t="shared" si="0"/>
        <v>#REF!</v>
      </c>
      <c r="Y7" s="96" t="e">
        <f t="shared" si="0"/>
        <v>#REF!</v>
      </c>
      <c r="Z7" s="96" t="e">
        <f t="shared" si="0"/>
        <v>#REF!</v>
      </c>
      <c r="AA7" s="99" t="e">
        <f t="shared" si="1"/>
        <v>#REF!</v>
      </c>
      <c r="AB7" s="100"/>
      <c r="AC7" s="100"/>
      <c r="AD7" s="100"/>
      <c r="AE7" s="100"/>
      <c r="AF7" s="100"/>
      <c r="AG7" s="87"/>
      <c r="AH7" s="101" t="e">
        <f t="shared" si="2"/>
        <v>#REF!</v>
      </c>
      <c r="AI7" s="102" t="e">
        <f t="shared" si="7"/>
        <v>#REF!</v>
      </c>
      <c r="AJ7" s="101" t="e">
        <f t="shared" si="8"/>
        <v>#REF!</v>
      </c>
      <c r="AK7" s="102" t="e">
        <f t="shared" si="9"/>
        <v>#REF!</v>
      </c>
      <c r="AL7" s="102"/>
      <c r="AM7" s="103"/>
    </row>
    <row r="8" spans="1:39" ht="21.75" x14ac:dyDescent="0.5">
      <c r="A8" s="94" t="s">
        <v>99</v>
      </c>
      <c r="B8" s="95">
        <v>7</v>
      </c>
      <c r="C8" s="95"/>
      <c r="D8" s="95"/>
      <c r="E8" s="95"/>
      <c r="F8" s="96" t="e">
        <f>ข้อมูลประกอบ!#REF!</f>
        <v>#REF!</v>
      </c>
      <c r="G8" s="96" t="e">
        <f>ข้อมูลประกอบ!#REF!</f>
        <v>#REF!</v>
      </c>
      <c r="H8" s="96" t="e">
        <f>ข้อมูลประกอบ!#REF!</f>
        <v>#REF!</v>
      </c>
      <c r="I8" s="97" t="e">
        <f t="shared" si="3"/>
        <v>#REF!</v>
      </c>
      <c r="J8" s="96" t="e">
        <f>ข้อมูลประกอบ!#REF!</f>
        <v>#REF!</v>
      </c>
      <c r="K8" s="96" t="e">
        <f>ข้อมูลประกอบ!#REF!</f>
        <v>#REF!</v>
      </c>
      <c r="L8" s="96" t="e">
        <f>ข้อมูลประกอบ!#REF!</f>
        <v>#REF!</v>
      </c>
      <c r="M8" s="97" t="e">
        <f t="shared" si="4"/>
        <v>#REF!</v>
      </c>
      <c r="N8" s="96" t="e">
        <f>ข้อมูลประกอบ!#REF!</f>
        <v>#REF!</v>
      </c>
      <c r="O8" s="96" t="e">
        <f>ข้อมูลประกอบ!#REF!</f>
        <v>#REF!</v>
      </c>
      <c r="P8" s="96" t="e">
        <f>ข้อมูลประกอบ!#REF!</f>
        <v>#REF!</v>
      </c>
      <c r="Q8" s="97" t="e">
        <f t="shared" si="5"/>
        <v>#REF!</v>
      </c>
      <c r="R8" s="96" t="e">
        <f>ข้อมูลประกอบ!#REF!</f>
        <v>#REF!</v>
      </c>
      <c r="S8" s="96" t="e">
        <f>ข้อมูลประกอบ!#REF!</f>
        <v>#REF!</v>
      </c>
      <c r="T8" s="96" t="e">
        <f>ข้อมูลประกอบ!#REF!</f>
        <v>#REF!</v>
      </c>
      <c r="U8" s="97" t="e">
        <f t="shared" si="6"/>
        <v>#REF!</v>
      </c>
      <c r="V8" s="96" t="e">
        <f>ข้อมูลประกอบ!#REF!</f>
        <v>#REF!</v>
      </c>
      <c r="W8" s="96" t="e">
        <f>ข้อมูลประกอบ!#REF!</f>
        <v>#REF!</v>
      </c>
      <c r="X8" s="96" t="e">
        <f t="shared" si="0"/>
        <v>#REF!</v>
      </c>
      <c r="Y8" s="96" t="e">
        <f t="shared" si="0"/>
        <v>#REF!</v>
      </c>
      <c r="Z8" s="96" t="e">
        <f t="shared" si="0"/>
        <v>#REF!</v>
      </c>
      <c r="AA8" s="99" t="e">
        <f t="shared" si="1"/>
        <v>#REF!</v>
      </c>
      <c r="AB8" s="100"/>
      <c r="AC8" s="100"/>
      <c r="AD8" s="100"/>
      <c r="AE8" s="100"/>
      <c r="AF8" s="100"/>
      <c r="AG8" s="87"/>
      <c r="AH8" s="101" t="e">
        <f t="shared" si="2"/>
        <v>#REF!</v>
      </c>
      <c r="AI8" s="102" t="e">
        <f t="shared" si="7"/>
        <v>#REF!</v>
      </c>
      <c r="AJ8" s="101" t="e">
        <f t="shared" si="8"/>
        <v>#REF!</v>
      </c>
      <c r="AK8" s="102" t="e">
        <f t="shared" si="9"/>
        <v>#REF!</v>
      </c>
      <c r="AL8" s="102"/>
      <c r="AM8" s="103"/>
    </row>
    <row r="9" spans="1:39" ht="21.75" x14ac:dyDescent="0.5">
      <c r="A9" s="94" t="s">
        <v>115</v>
      </c>
      <c r="B9" s="95"/>
      <c r="C9" s="95"/>
      <c r="D9" s="95"/>
      <c r="E9" s="95"/>
      <c r="F9" s="96" t="e">
        <f>ข้อมูลประกอบ!#REF!</f>
        <v>#REF!</v>
      </c>
      <c r="G9" s="96" t="e">
        <f>ข้อมูลประกอบ!#REF!</f>
        <v>#REF!</v>
      </c>
      <c r="H9" s="96" t="e">
        <f>ข้อมูลประกอบ!#REF!</f>
        <v>#REF!</v>
      </c>
      <c r="I9" s="97" t="e">
        <f t="shared" si="3"/>
        <v>#REF!</v>
      </c>
      <c r="J9" s="96" t="e">
        <f>ข้อมูลประกอบ!#REF!</f>
        <v>#REF!</v>
      </c>
      <c r="K9" s="96" t="e">
        <f>ข้อมูลประกอบ!#REF!</f>
        <v>#REF!</v>
      </c>
      <c r="L9" s="96" t="e">
        <f>ข้อมูลประกอบ!#REF!</f>
        <v>#REF!</v>
      </c>
      <c r="M9" s="97" t="e">
        <f t="shared" si="4"/>
        <v>#REF!</v>
      </c>
      <c r="N9" s="96" t="e">
        <f>ข้อมูลประกอบ!#REF!</f>
        <v>#REF!</v>
      </c>
      <c r="O9" s="96" t="e">
        <f>ข้อมูลประกอบ!#REF!</f>
        <v>#REF!</v>
      </c>
      <c r="P9" s="96" t="e">
        <f>ข้อมูลประกอบ!#REF!</f>
        <v>#REF!</v>
      </c>
      <c r="Q9" s="97" t="e">
        <f t="shared" si="5"/>
        <v>#REF!</v>
      </c>
      <c r="R9" s="96" t="e">
        <f>ข้อมูลประกอบ!#REF!</f>
        <v>#REF!</v>
      </c>
      <c r="S9" s="96" t="e">
        <f>ข้อมูลประกอบ!#REF!</f>
        <v>#REF!</v>
      </c>
      <c r="T9" s="96" t="e">
        <f>ข้อมูลประกอบ!#REF!</f>
        <v>#REF!</v>
      </c>
      <c r="U9" s="97" t="e">
        <f t="shared" si="6"/>
        <v>#REF!</v>
      </c>
      <c r="V9" s="96" t="e">
        <f>ข้อมูลประกอบ!#REF!</f>
        <v>#REF!</v>
      </c>
      <c r="W9" s="96" t="e">
        <f>ข้อมูลประกอบ!#REF!</f>
        <v>#REF!</v>
      </c>
      <c r="X9" s="96" t="e">
        <f t="shared" si="0"/>
        <v>#REF!</v>
      </c>
      <c r="Y9" s="96" t="e">
        <f t="shared" si="0"/>
        <v>#REF!</v>
      </c>
      <c r="Z9" s="96" t="e">
        <f t="shared" si="0"/>
        <v>#REF!</v>
      </c>
      <c r="AA9" s="99" t="e">
        <f t="shared" si="1"/>
        <v>#REF!</v>
      </c>
      <c r="AB9" s="100"/>
      <c r="AC9" s="100"/>
      <c r="AD9" s="100"/>
      <c r="AE9" s="100"/>
      <c r="AF9" s="100"/>
      <c r="AG9" s="87"/>
      <c r="AH9" s="101" t="e">
        <f t="shared" si="2"/>
        <v>#REF!</v>
      </c>
      <c r="AI9" s="102" t="e">
        <f t="shared" si="7"/>
        <v>#REF!</v>
      </c>
      <c r="AJ9" s="101" t="e">
        <f t="shared" si="8"/>
        <v>#REF!</v>
      </c>
      <c r="AK9" s="102" t="e">
        <f t="shared" si="9"/>
        <v>#REF!</v>
      </c>
      <c r="AL9" s="102"/>
      <c r="AM9" s="103"/>
    </row>
    <row r="10" spans="1:39" ht="21.75" x14ac:dyDescent="0.5">
      <c r="A10" s="94" t="s">
        <v>120</v>
      </c>
      <c r="B10" s="95"/>
      <c r="C10" s="95"/>
      <c r="D10" s="95"/>
      <c r="E10" s="95"/>
      <c r="F10" s="96" t="e">
        <f>ข้อมูลประกอบ!#REF!</f>
        <v>#REF!</v>
      </c>
      <c r="G10" s="96" t="e">
        <f>ข้อมูลประกอบ!#REF!</f>
        <v>#REF!</v>
      </c>
      <c r="H10" s="96" t="e">
        <f>ข้อมูลประกอบ!#REF!</f>
        <v>#REF!</v>
      </c>
      <c r="I10" s="106" t="e">
        <f t="shared" si="3"/>
        <v>#REF!</v>
      </c>
      <c r="J10" s="96" t="e">
        <f>ข้อมูลประกอบ!#REF!</f>
        <v>#REF!</v>
      </c>
      <c r="K10" s="96" t="e">
        <f>ข้อมูลประกอบ!#REF!</f>
        <v>#REF!</v>
      </c>
      <c r="L10" s="96" t="e">
        <f>ข้อมูลประกอบ!#REF!</f>
        <v>#REF!</v>
      </c>
      <c r="M10" s="106" t="e">
        <f t="shared" si="4"/>
        <v>#REF!</v>
      </c>
      <c r="N10" s="96" t="e">
        <f>ข้อมูลประกอบ!#REF!</f>
        <v>#REF!</v>
      </c>
      <c r="O10" s="96" t="e">
        <f>ข้อมูลประกอบ!#REF!</f>
        <v>#REF!</v>
      </c>
      <c r="P10" s="96" t="e">
        <f>ข้อมูลประกอบ!#REF!</f>
        <v>#REF!</v>
      </c>
      <c r="Q10" s="106" t="e">
        <f t="shared" si="5"/>
        <v>#REF!</v>
      </c>
      <c r="R10" s="96" t="e">
        <f>ข้อมูลประกอบ!#REF!</f>
        <v>#REF!</v>
      </c>
      <c r="S10" s="96" t="e">
        <f>ข้อมูลประกอบ!#REF!</f>
        <v>#REF!</v>
      </c>
      <c r="T10" s="96" t="e">
        <f>ข้อมูลประกอบ!#REF!</f>
        <v>#REF!</v>
      </c>
      <c r="U10" s="106" t="e">
        <f t="shared" si="6"/>
        <v>#REF!</v>
      </c>
      <c r="V10" s="96" t="e">
        <f>ข้อมูลประกอบ!#REF!</f>
        <v>#REF!</v>
      </c>
      <c r="W10" s="96" t="e">
        <f>ข้อมูลประกอบ!#REF!</f>
        <v>#REF!</v>
      </c>
      <c r="X10" s="96" t="e">
        <f t="shared" si="0"/>
        <v>#REF!</v>
      </c>
      <c r="Y10" s="96" t="e">
        <f t="shared" si="0"/>
        <v>#REF!</v>
      </c>
      <c r="Z10" s="96" t="e">
        <f t="shared" si="0"/>
        <v>#REF!</v>
      </c>
      <c r="AA10" s="99" t="e">
        <f t="shared" si="1"/>
        <v>#REF!</v>
      </c>
      <c r="AB10" s="100"/>
      <c r="AC10" s="100"/>
      <c r="AD10" s="100"/>
      <c r="AE10" s="100"/>
      <c r="AF10" s="100"/>
      <c r="AG10" s="87"/>
      <c r="AH10" s="101" t="e">
        <f t="shared" si="2"/>
        <v>#REF!</v>
      </c>
      <c r="AI10" s="102" t="e">
        <f t="shared" si="7"/>
        <v>#REF!</v>
      </c>
      <c r="AJ10" s="101" t="e">
        <f t="shared" si="8"/>
        <v>#REF!</v>
      </c>
      <c r="AK10" s="102" t="e">
        <f t="shared" si="9"/>
        <v>#REF!</v>
      </c>
      <c r="AL10" s="107"/>
      <c r="AM10" s="108"/>
    </row>
    <row r="11" spans="1:39" ht="21.75" x14ac:dyDescent="0.5">
      <c r="A11" s="53" t="s">
        <v>152</v>
      </c>
      <c r="B11" s="109">
        <f>B4+B5+B6+B7+B8</f>
        <v>211.5</v>
      </c>
      <c r="C11" s="109">
        <f>C4+C5+C6+C7+C8</f>
        <v>8.5</v>
      </c>
      <c r="D11" s="109">
        <f>D4+D5+D6+D7+D8</f>
        <v>0</v>
      </c>
      <c r="E11" s="109">
        <f>E4+E5+E6+E7+E8</f>
        <v>0</v>
      </c>
      <c r="F11" s="109" t="e">
        <f>F4+F5+F6+F7+F8+F9+F10</f>
        <v>#REF!</v>
      </c>
      <c r="G11" s="109" t="e">
        <f>G4+G5+G6+G7+G8+G9+G10</f>
        <v>#REF!</v>
      </c>
      <c r="H11" s="109" t="e">
        <f>H4+H5+H6+H7+H8+H9+H10</f>
        <v>#REF!</v>
      </c>
      <c r="I11" s="109" t="e">
        <f t="shared" si="3"/>
        <v>#REF!</v>
      </c>
      <c r="J11" s="109" t="e">
        <f>J4+J5+J6+J7+J8+J9+J10</f>
        <v>#REF!</v>
      </c>
      <c r="K11" s="109" t="e">
        <f>K4+K5+K6+K7+K8+K9+K10</f>
        <v>#REF!</v>
      </c>
      <c r="L11" s="109" t="e">
        <f>L4+L5+L6+L7+L8+L9+L10</f>
        <v>#REF!</v>
      </c>
      <c r="M11" s="109" t="e">
        <f t="shared" si="4"/>
        <v>#REF!</v>
      </c>
      <c r="N11" s="109" t="e">
        <f>N4+N5+N6+N7+N8+N9+N10</f>
        <v>#REF!</v>
      </c>
      <c r="O11" s="109" t="e">
        <f>O4+O5+O6+O7+O8+O9+O10</f>
        <v>#REF!</v>
      </c>
      <c r="P11" s="109" t="e">
        <f>P4+P5+P6+P7+P8+P9+P10</f>
        <v>#REF!</v>
      </c>
      <c r="Q11" s="109" t="e">
        <f t="shared" si="5"/>
        <v>#REF!</v>
      </c>
      <c r="R11" s="109" t="e">
        <f>R4+R5+R6+R7+R8+R9+R10</f>
        <v>#REF!</v>
      </c>
      <c r="S11" s="109" t="e">
        <f>S4+S5+S6+S7+S8+S9+S10</f>
        <v>#REF!</v>
      </c>
      <c r="T11" s="109" t="e">
        <f>T4+T5+T6+T7+T8+T9+T10</f>
        <v>#REF!</v>
      </c>
      <c r="U11" s="109" t="e">
        <f t="shared" si="6"/>
        <v>#REF!</v>
      </c>
      <c r="V11" s="109" t="e">
        <f>SUM(V4:V10)</f>
        <v>#REF!</v>
      </c>
      <c r="W11" s="109" t="e">
        <f>SUM(W4:W10)</f>
        <v>#REF!</v>
      </c>
      <c r="X11" s="109" t="e">
        <f>X4+X5+X6+X7+X8+X9+X10</f>
        <v>#REF!</v>
      </c>
      <c r="Y11" s="109" t="e">
        <f>Y4+Y5+Y6+Y7+Y8+Y9+Y10</f>
        <v>#REF!</v>
      </c>
      <c r="Z11" s="109" t="e">
        <f>Z4+Z5+Z6+Z7+Z8+Z9+Z10</f>
        <v>#REF!</v>
      </c>
      <c r="AA11" s="109" t="e">
        <f>AA4+AA5+AA6+AA7+AA8+AA9+AA10</f>
        <v>#REF!</v>
      </c>
      <c r="AB11" s="110"/>
      <c r="AC11" s="110"/>
      <c r="AD11" s="110"/>
      <c r="AE11" s="110"/>
      <c r="AF11" s="110"/>
      <c r="AG11" s="91"/>
      <c r="AH11" s="101" t="e">
        <f t="shared" si="2"/>
        <v>#REF!</v>
      </c>
      <c r="AI11" s="102" t="e">
        <f t="shared" si="7"/>
        <v>#REF!</v>
      </c>
      <c r="AJ11" s="101" t="e">
        <f t="shared" si="8"/>
        <v>#REF!</v>
      </c>
      <c r="AK11" s="102" t="e">
        <f t="shared" si="9"/>
        <v>#REF!</v>
      </c>
      <c r="AL11" s="102"/>
      <c r="AM11" s="103"/>
    </row>
    <row r="12" spans="1:39" ht="21.75" x14ac:dyDescent="0.5">
      <c r="A12" s="94" t="s">
        <v>5</v>
      </c>
      <c r="B12" s="95">
        <v>21.5</v>
      </c>
      <c r="C12" s="95">
        <v>2</v>
      </c>
      <c r="D12" s="95"/>
      <c r="E12" s="95"/>
      <c r="F12" s="96" t="e">
        <f>ข้อมูลประกอบ!#REF!</f>
        <v>#REF!</v>
      </c>
      <c r="G12" s="96" t="e">
        <f>ข้อมูลประกอบ!#REF!</f>
        <v>#REF!</v>
      </c>
      <c r="H12" s="96" t="e">
        <f>ข้อมูลประกอบ!#REF!</f>
        <v>#REF!</v>
      </c>
      <c r="I12" s="97" t="e">
        <f t="shared" si="3"/>
        <v>#REF!</v>
      </c>
      <c r="J12" s="96" t="e">
        <f>ข้อมูลประกอบ!#REF!</f>
        <v>#REF!</v>
      </c>
      <c r="K12" s="96" t="e">
        <f>ข้อมูลประกอบ!#REF!</f>
        <v>#REF!</v>
      </c>
      <c r="L12" s="96" t="e">
        <f>ข้อมูลประกอบ!#REF!</f>
        <v>#REF!</v>
      </c>
      <c r="M12" s="97" t="e">
        <f t="shared" si="4"/>
        <v>#REF!</v>
      </c>
      <c r="N12" s="96" t="e">
        <f>ข้อมูลประกอบ!#REF!</f>
        <v>#REF!</v>
      </c>
      <c r="O12" s="96" t="e">
        <f>ข้อมูลประกอบ!#REF!</f>
        <v>#REF!</v>
      </c>
      <c r="P12" s="96" t="e">
        <f>ข้อมูลประกอบ!#REF!</f>
        <v>#REF!</v>
      </c>
      <c r="Q12" s="97" t="e">
        <f t="shared" si="5"/>
        <v>#REF!</v>
      </c>
      <c r="R12" s="96" t="e">
        <f>ข้อมูลประกอบ!#REF!</f>
        <v>#REF!</v>
      </c>
      <c r="S12" s="96" t="e">
        <f>ข้อมูลประกอบ!#REF!</f>
        <v>#REF!</v>
      </c>
      <c r="T12" s="96" t="e">
        <f>ข้อมูลประกอบ!#REF!</f>
        <v>#REF!</v>
      </c>
      <c r="U12" s="97" t="e">
        <f t="shared" si="6"/>
        <v>#REF!</v>
      </c>
      <c r="V12" s="96" t="e">
        <f>ข้อมูลประกอบ!#REF!</f>
        <v>#REF!</v>
      </c>
      <c r="W12" s="96" t="e">
        <f>ข้อมูลประกอบ!#REF!</f>
        <v>#REF!</v>
      </c>
      <c r="X12" s="96" t="e">
        <f t="shared" ref="X12:Z26" si="10">F12+J12+N12+R12</f>
        <v>#REF!</v>
      </c>
      <c r="Y12" s="96" t="e">
        <f t="shared" si="10"/>
        <v>#REF!</v>
      </c>
      <c r="Z12" s="96" t="e">
        <f t="shared" si="10"/>
        <v>#REF!</v>
      </c>
      <c r="AA12" s="99" t="e">
        <f t="shared" ref="AA12:AA18" si="11">X12+Y12+Z12</f>
        <v>#REF!</v>
      </c>
      <c r="AB12" s="100"/>
      <c r="AC12" s="100"/>
      <c r="AD12" s="100"/>
      <c r="AE12" s="100"/>
      <c r="AF12" s="100"/>
      <c r="AG12" s="87"/>
      <c r="AH12" s="101" t="e">
        <f t="shared" si="2"/>
        <v>#REF!</v>
      </c>
      <c r="AI12" s="102" t="e">
        <f t="shared" si="7"/>
        <v>#REF!</v>
      </c>
      <c r="AJ12" s="101" t="e">
        <f t="shared" si="8"/>
        <v>#REF!</v>
      </c>
      <c r="AK12" s="102" t="e">
        <f t="shared" si="9"/>
        <v>#REF!</v>
      </c>
      <c r="AL12" s="102"/>
      <c r="AM12" s="103"/>
    </row>
    <row r="13" spans="1:39" ht="21.75" x14ac:dyDescent="0.5">
      <c r="A13" s="94" t="s">
        <v>7</v>
      </c>
      <c r="B13" s="95">
        <v>10</v>
      </c>
      <c r="C13" s="95"/>
      <c r="D13" s="95"/>
      <c r="E13" s="95"/>
      <c r="F13" s="96" t="e">
        <f>ข้อมูลประกอบ!#REF!</f>
        <v>#REF!</v>
      </c>
      <c r="G13" s="96" t="e">
        <f>ข้อมูลประกอบ!#REF!</f>
        <v>#REF!</v>
      </c>
      <c r="H13" s="96" t="e">
        <f>ข้อมูลประกอบ!#REF!</f>
        <v>#REF!</v>
      </c>
      <c r="I13" s="97" t="e">
        <f t="shared" si="3"/>
        <v>#REF!</v>
      </c>
      <c r="J13" s="96" t="e">
        <f>ข้อมูลประกอบ!#REF!</f>
        <v>#REF!</v>
      </c>
      <c r="K13" s="96" t="e">
        <f>ข้อมูลประกอบ!#REF!</f>
        <v>#REF!</v>
      </c>
      <c r="L13" s="96" t="e">
        <f>ข้อมูลประกอบ!#REF!</f>
        <v>#REF!</v>
      </c>
      <c r="M13" s="97" t="e">
        <f t="shared" si="4"/>
        <v>#REF!</v>
      </c>
      <c r="N13" s="96" t="e">
        <f>ข้อมูลประกอบ!#REF!</f>
        <v>#REF!</v>
      </c>
      <c r="O13" s="96" t="e">
        <f>ข้อมูลประกอบ!#REF!</f>
        <v>#REF!</v>
      </c>
      <c r="P13" s="96" t="e">
        <f>ข้อมูลประกอบ!#REF!</f>
        <v>#REF!</v>
      </c>
      <c r="Q13" s="97" t="e">
        <f t="shared" si="5"/>
        <v>#REF!</v>
      </c>
      <c r="R13" s="96" t="e">
        <f>ข้อมูลประกอบ!#REF!</f>
        <v>#REF!</v>
      </c>
      <c r="S13" s="96" t="e">
        <f>ข้อมูลประกอบ!#REF!</f>
        <v>#REF!</v>
      </c>
      <c r="T13" s="96" t="e">
        <f>ข้อมูลประกอบ!#REF!</f>
        <v>#REF!</v>
      </c>
      <c r="U13" s="97" t="e">
        <f t="shared" si="6"/>
        <v>#REF!</v>
      </c>
      <c r="V13" s="96" t="e">
        <f>ข้อมูลประกอบ!#REF!</f>
        <v>#REF!</v>
      </c>
      <c r="W13" s="96" t="e">
        <f>ข้อมูลประกอบ!#REF!</f>
        <v>#REF!</v>
      </c>
      <c r="X13" s="96" t="e">
        <f t="shared" si="10"/>
        <v>#REF!</v>
      </c>
      <c r="Y13" s="96" t="e">
        <f t="shared" si="10"/>
        <v>#REF!</v>
      </c>
      <c r="Z13" s="96" t="e">
        <f t="shared" si="10"/>
        <v>#REF!</v>
      </c>
      <c r="AA13" s="99" t="e">
        <f t="shared" si="11"/>
        <v>#REF!</v>
      </c>
      <c r="AB13" s="100"/>
      <c r="AC13" s="100"/>
      <c r="AD13" s="100"/>
      <c r="AE13" s="100"/>
      <c r="AF13" s="100"/>
      <c r="AG13" s="87"/>
      <c r="AH13" s="101" t="e">
        <f t="shared" si="2"/>
        <v>#REF!</v>
      </c>
      <c r="AI13" s="102" t="e">
        <f t="shared" si="7"/>
        <v>#REF!</v>
      </c>
      <c r="AJ13" s="101" t="e">
        <f t="shared" si="8"/>
        <v>#REF!</v>
      </c>
      <c r="AK13" s="102" t="e">
        <f t="shared" si="9"/>
        <v>#REF!</v>
      </c>
      <c r="AL13" s="102"/>
      <c r="AM13" s="103"/>
    </row>
    <row r="14" spans="1:39" ht="21.75" x14ac:dyDescent="0.5">
      <c r="A14" s="94" t="s">
        <v>9</v>
      </c>
      <c r="B14" s="95">
        <v>99</v>
      </c>
      <c r="C14" s="95">
        <v>3</v>
      </c>
      <c r="D14" s="95"/>
      <c r="E14" s="95"/>
      <c r="F14" s="96">
        <f>ข้อมูลประกอบ!G194</f>
        <v>3</v>
      </c>
      <c r="G14" s="96">
        <f>ข้อมูลประกอบ!H194</f>
        <v>0</v>
      </c>
      <c r="H14" s="96">
        <f>ข้อมูลประกอบ!I194</f>
        <v>79.5</v>
      </c>
      <c r="I14" s="97">
        <f t="shared" si="3"/>
        <v>82.5</v>
      </c>
      <c r="J14" s="96">
        <f>ข้อมูลประกอบ!J194</f>
        <v>0</v>
      </c>
      <c r="K14" s="96">
        <f>ข้อมูลประกอบ!K194</f>
        <v>0</v>
      </c>
      <c r="L14" s="96">
        <f>ข้อมูลประกอบ!L194</f>
        <v>55.5</v>
      </c>
      <c r="M14" s="97">
        <f t="shared" si="4"/>
        <v>55.5</v>
      </c>
      <c r="N14" s="96">
        <f>ข้อมูลประกอบ!M194</f>
        <v>0</v>
      </c>
      <c r="O14" s="96">
        <f>ข้อมูลประกอบ!N194</f>
        <v>0</v>
      </c>
      <c r="P14" s="96">
        <f>ข้อมูลประกอบ!O194</f>
        <v>11</v>
      </c>
      <c r="Q14" s="97">
        <f t="shared" si="5"/>
        <v>11</v>
      </c>
      <c r="R14" s="96">
        <f>ข้อมูลประกอบ!P194</f>
        <v>0</v>
      </c>
      <c r="S14" s="96">
        <f>ข้อมูลประกอบ!Q194</f>
        <v>0</v>
      </c>
      <c r="T14" s="96">
        <f>ข้อมูลประกอบ!R194</f>
        <v>0</v>
      </c>
      <c r="U14" s="97">
        <f t="shared" si="6"/>
        <v>0</v>
      </c>
      <c r="V14" s="96">
        <f>ข้อมูลประกอบ!T194</f>
        <v>144</v>
      </c>
      <c r="W14" s="96">
        <f>ข้อมูลประกอบ!U194</f>
        <v>5</v>
      </c>
      <c r="X14" s="96">
        <f t="shared" si="10"/>
        <v>3</v>
      </c>
      <c r="Y14" s="96">
        <f t="shared" si="10"/>
        <v>0</v>
      </c>
      <c r="Z14" s="96">
        <f t="shared" si="10"/>
        <v>146</v>
      </c>
      <c r="AA14" s="99">
        <f t="shared" si="11"/>
        <v>149</v>
      </c>
      <c r="AB14" s="100"/>
      <c r="AC14" s="100"/>
      <c r="AD14" s="100"/>
      <c r="AE14" s="100"/>
      <c r="AF14" s="100"/>
      <c r="AG14" s="87"/>
      <c r="AH14" s="101">
        <f t="shared" si="2"/>
        <v>97.986577181208048</v>
      </c>
      <c r="AI14" s="102">
        <f t="shared" si="7"/>
        <v>8.1655480984340052</v>
      </c>
      <c r="AJ14" s="101">
        <f t="shared" si="8"/>
        <v>7.3825503355704694</v>
      </c>
      <c r="AK14" s="102">
        <f t="shared" si="9"/>
        <v>1.2304250559284116</v>
      </c>
      <c r="AL14" s="102"/>
      <c r="AM14" s="103"/>
    </row>
    <row r="15" spans="1:39" ht="21.75" x14ac:dyDescent="0.5">
      <c r="A15" s="94" t="s">
        <v>87</v>
      </c>
      <c r="B15" s="95">
        <v>47</v>
      </c>
      <c r="C15" s="95"/>
      <c r="D15" s="95"/>
      <c r="E15" s="95"/>
      <c r="F15" s="96" t="e">
        <f>ข้อมูลประกอบ!#REF!</f>
        <v>#REF!</v>
      </c>
      <c r="G15" s="96" t="e">
        <f>ข้อมูลประกอบ!#REF!</f>
        <v>#REF!</v>
      </c>
      <c r="H15" s="96" t="e">
        <f>ข้อมูลประกอบ!#REF!</f>
        <v>#REF!</v>
      </c>
      <c r="I15" s="97" t="e">
        <f t="shared" si="3"/>
        <v>#REF!</v>
      </c>
      <c r="J15" s="96" t="e">
        <f>ข้อมูลประกอบ!#REF!</f>
        <v>#REF!</v>
      </c>
      <c r="K15" s="96" t="e">
        <f>ข้อมูลประกอบ!#REF!</f>
        <v>#REF!</v>
      </c>
      <c r="L15" s="96" t="e">
        <f>ข้อมูลประกอบ!#REF!</f>
        <v>#REF!</v>
      </c>
      <c r="M15" s="97" t="e">
        <f t="shared" si="4"/>
        <v>#REF!</v>
      </c>
      <c r="N15" s="96" t="e">
        <f>ข้อมูลประกอบ!#REF!</f>
        <v>#REF!</v>
      </c>
      <c r="O15" s="96" t="e">
        <f>ข้อมูลประกอบ!#REF!</f>
        <v>#REF!</v>
      </c>
      <c r="P15" s="96" t="e">
        <f>ข้อมูลประกอบ!#REF!</f>
        <v>#REF!</v>
      </c>
      <c r="Q15" s="97" t="e">
        <f t="shared" si="5"/>
        <v>#REF!</v>
      </c>
      <c r="R15" s="96" t="e">
        <f>ข้อมูลประกอบ!#REF!</f>
        <v>#REF!</v>
      </c>
      <c r="S15" s="96" t="e">
        <f>ข้อมูลประกอบ!#REF!</f>
        <v>#REF!</v>
      </c>
      <c r="T15" s="96" t="e">
        <f>ข้อมูลประกอบ!#REF!</f>
        <v>#REF!</v>
      </c>
      <c r="U15" s="97" t="e">
        <f t="shared" si="6"/>
        <v>#REF!</v>
      </c>
      <c r="V15" s="98" t="e">
        <f>ข้อมูลประกอบ!#REF!</f>
        <v>#REF!</v>
      </c>
      <c r="W15" s="98" t="e">
        <f>ข้อมูลประกอบ!#REF!</f>
        <v>#REF!</v>
      </c>
      <c r="X15" s="96" t="e">
        <f t="shared" si="10"/>
        <v>#REF!</v>
      </c>
      <c r="Y15" s="96" t="e">
        <f t="shared" si="10"/>
        <v>#REF!</v>
      </c>
      <c r="Z15" s="96" t="e">
        <f t="shared" si="10"/>
        <v>#REF!</v>
      </c>
      <c r="AA15" s="99" t="e">
        <f t="shared" si="11"/>
        <v>#REF!</v>
      </c>
      <c r="AB15" s="100"/>
      <c r="AC15" s="100"/>
      <c r="AD15" s="100"/>
      <c r="AE15" s="100"/>
      <c r="AF15" s="100"/>
      <c r="AG15" s="87"/>
      <c r="AH15" s="101" t="e">
        <f t="shared" si="2"/>
        <v>#REF!</v>
      </c>
      <c r="AI15" s="102" t="e">
        <f t="shared" si="7"/>
        <v>#REF!</v>
      </c>
      <c r="AJ15" s="101" t="e">
        <f t="shared" si="8"/>
        <v>#REF!</v>
      </c>
      <c r="AK15" s="102" t="e">
        <f t="shared" si="9"/>
        <v>#REF!</v>
      </c>
      <c r="AL15" s="102"/>
      <c r="AM15" s="103"/>
    </row>
    <row r="16" spans="1:39" ht="21.75" x14ac:dyDescent="0.5">
      <c r="A16" s="94" t="s">
        <v>90</v>
      </c>
      <c r="B16" s="95">
        <v>53.5</v>
      </c>
      <c r="C16" s="95">
        <v>0.5</v>
      </c>
      <c r="D16" s="95"/>
      <c r="E16" s="95"/>
      <c r="F16" s="96" t="e">
        <f>ข้อมูลประกอบ!#REF!</f>
        <v>#REF!</v>
      </c>
      <c r="G16" s="96" t="e">
        <f>ข้อมูลประกอบ!#REF!</f>
        <v>#REF!</v>
      </c>
      <c r="H16" s="96" t="e">
        <f>ข้อมูลประกอบ!#REF!</f>
        <v>#REF!</v>
      </c>
      <c r="I16" s="97" t="e">
        <f t="shared" si="3"/>
        <v>#REF!</v>
      </c>
      <c r="J16" s="96" t="e">
        <f>ข้อมูลประกอบ!#REF!</f>
        <v>#REF!</v>
      </c>
      <c r="K16" s="96" t="e">
        <f>ข้อมูลประกอบ!#REF!</f>
        <v>#REF!</v>
      </c>
      <c r="L16" s="96" t="e">
        <f>ข้อมูลประกอบ!#REF!</f>
        <v>#REF!</v>
      </c>
      <c r="M16" s="97" t="e">
        <f t="shared" si="4"/>
        <v>#REF!</v>
      </c>
      <c r="N16" s="96" t="e">
        <f>ข้อมูลประกอบ!#REF!</f>
        <v>#REF!</v>
      </c>
      <c r="O16" s="96" t="e">
        <f>ข้อมูลประกอบ!#REF!</f>
        <v>#REF!</v>
      </c>
      <c r="P16" s="96" t="e">
        <f>ข้อมูลประกอบ!#REF!</f>
        <v>#REF!</v>
      </c>
      <c r="Q16" s="97" t="e">
        <f t="shared" si="5"/>
        <v>#REF!</v>
      </c>
      <c r="R16" s="96" t="e">
        <f>ข้อมูลประกอบ!#REF!</f>
        <v>#REF!</v>
      </c>
      <c r="S16" s="96" t="e">
        <f>ข้อมูลประกอบ!#REF!</f>
        <v>#REF!</v>
      </c>
      <c r="T16" s="96" t="e">
        <f>ข้อมูลประกอบ!#REF!</f>
        <v>#REF!</v>
      </c>
      <c r="U16" s="97" t="e">
        <f t="shared" si="6"/>
        <v>#REF!</v>
      </c>
      <c r="V16" s="96" t="e">
        <f>ข้อมูลประกอบ!#REF!</f>
        <v>#REF!</v>
      </c>
      <c r="W16" s="96" t="e">
        <f>ข้อมูลประกอบ!#REF!</f>
        <v>#REF!</v>
      </c>
      <c r="X16" s="96" t="e">
        <f t="shared" si="10"/>
        <v>#REF!</v>
      </c>
      <c r="Y16" s="96" t="e">
        <f t="shared" si="10"/>
        <v>#REF!</v>
      </c>
      <c r="Z16" s="96" t="e">
        <f t="shared" si="10"/>
        <v>#REF!</v>
      </c>
      <c r="AA16" s="99" t="e">
        <f t="shared" si="11"/>
        <v>#REF!</v>
      </c>
      <c r="AB16" s="100"/>
      <c r="AC16" s="100"/>
      <c r="AD16" s="100"/>
      <c r="AE16" s="100"/>
      <c r="AF16" s="100"/>
      <c r="AG16" s="87"/>
      <c r="AH16" s="101" t="e">
        <f t="shared" si="2"/>
        <v>#REF!</v>
      </c>
      <c r="AI16" s="102" t="e">
        <f t="shared" si="7"/>
        <v>#REF!</v>
      </c>
      <c r="AJ16" s="101" t="e">
        <f t="shared" si="8"/>
        <v>#REF!</v>
      </c>
      <c r="AK16" s="102" t="e">
        <f t="shared" si="9"/>
        <v>#REF!</v>
      </c>
      <c r="AL16" s="102"/>
      <c r="AM16" s="103"/>
    </row>
    <row r="17" spans="1:39" ht="21.75" x14ac:dyDescent="0.5">
      <c r="A17" s="94" t="s">
        <v>95</v>
      </c>
      <c r="B17" s="95">
        <v>16</v>
      </c>
      <c r="C17" s="95"/>
      <c r="D17" s="95"/>
      <c r="E17" s="95"/>
      <c r="F17" s="96" t="e">
        <f>ข้อมูลประกอบ!#REF!</f>
        <v>#REF!</v>
      </c>
      <c r="G17" s="96" t="e">
        <f>ข้อมูลประกอบ!#REF!</f>
        <v>#REF!</v>
      </c>
      <c r="H17" s="96" t="e">
        <f>ข้อมูลประกอบ!#REF!</f>
        <v>#REF!</v>
      </c>
      <c r="I17" s="97" t="e">
        <f t="shared" si="3"/>
        <v>#REF!</v>
      </c>
      <c r="J17" s="105" t="e">
        <f>ข้อมูลประกอบ!#REF!</f>
        <v>#REF!</v>
      </c>
      <c r="K17" s="105" t="e">
        <f>ข้อมูลประกอบ!#REF!</f>
        <v>#REF!</v>
      </c>
      <c r="L17" s="105" t="e">
        <f>ข้อมูลประกอบ!#REF!</f>
        <v>#REF!</v>
      </c>
      <c r="M17" s="97" t="e">
        <f t="shared" si="4"/>
        <v>#REF!</v>
      </c>
      <c r="N17" s="96" t="e">
        <f>ข้อมูลประกอบ!#REF!</f>
        <v>#REF!</v>
      </c>
      <c r="O17" s="96" t="e">
        <f>ข้อมูลประกอบ!#REF!</f>
        <v>#REF!</v>
      </c>
      <c r="P17" s="96" t="e">
        <f>ข้อมูลประกอบ!#REF!</f>
        <v>#REF!</v>
      </c>
      <c r="Q17" s="97" t="e">
        <f t="shared" si="5"/>
        <v>#REF!</v>
      </c>
      <c r="R17" s="96" t="e">
        <f>ข้อมูลประกอบ!#REF!</f>
        <v>#REF!</v>
      </c>
      <c r="S17" s="96" t="e">
        <f>ข้อมูลประกอบ!#REF!</f>
        <v>#REF!</v>
      </c>
      <c r="T17" s="96" t="e">
        <f>ข้อมูลประกอบ!#REF!</f>
        <v>#REF!</v>
      </c>
      <c r="U17" s="97" t="e">
        <f t="shared" si="6"/>
        <v>#REF!</v>
      </c>
      <c r="V17" s="96" t="e">
        <f>ข้อมูลประกอบ!#REF!</f>
        <v>#REF!</v>
      </c>
      <c r="W17" s="96" t="e">
        <f>ข้อมูลประกอบ!#REF!</f>
        <v>#REF!</v>
      </c>
      <c r="X17" s="96" t="e">
        <f t="shared" si="10"/>
        <v>#REF!</v>
      </c>
      <c r="Y17" s="96" t="e">
        <f t="shared" si="10"/>
        <v>#REF!</v>
      </c>
      <c r="Z17" s="96" t="e">
        <f t="shared" si="10"/>
        <v>#REF!</v>
      </c>
      <c r="AA17" s="99" t="e">
        <f t="shared" si="11"/>
        <v>#REF!</v>
      </c>
      <c r="AB17" s="100"/>
      <c r="AC17" s="100"/>
      <c r="AD17" s="100"/>
      <c r="AE17" s="100"/>
      <c r="AF17" s="100"/>
      <c r="AG17" s="87"/>
      <c r="AH17" s="101" t="e">
        <f t="shared" si="2"/>
        <v>#REF!</v>
      </c>
      <c r="AI17" s="102" t="e">
        <f t="shared" si="7"/>
        <v>#REF!</v>
      </c>
      <c r="AJ17" s="101" t="e">
        <f t="shared" si="8"/>
        <v>#REF!</v>
      </c>
      <c r="AK17" s="102" t="e">
        <f t="shared" si="9"/>
        <v>#REF!</v>
      </c>
      <c r="AL17" s="102"/>
      <c r="AM17" s="103"/>
    </row>
    <row r="18" spans="1:39" ht="21.75" x14ac:dyDescent="0.5">
      <c r="A18" s="94" t="s">
        <v>97</v>
      </c>
      <c r="B18" s="95">
        <v>9.5</v>
      </c>
      <c r="C18" s="95">
        <v>1</v>
      </c>
      <c r="D18" s="95"/>
      <c r="E18" s="95"/>
      <c r="F18" s="96" t="e">
        <f>ข้อมูลประกอบ!#REF!</f>
        <v>#REF!</v>
      </c>
      <c r="G18" s="96" t="e">
        <f>ข้อมูลประกอบ!#REF!</f>
        <v>#REF!</v>
      </c>
      <c r="H18" s="96" t="e">
        <f>ข้อมูลประกอบ!#REF!</f>
        <v>#REF!</v>
      </c>
      <c r="I18" s="97" t="e">
        <f t="shared" si="3"/>
        <v>#REF!</v>
      </c>
      <c r="J18" s="96" t="e">
        <f>ข้อมูลประกอบ!#REF!</f>
        <v>#REF!</v>
      </c>
      <c r="K18" s="96" t="e">
        <f>ข้อมูลประกอบ!#REF!</f>
        <v>#REF!</v>
      </c>
      <c r="L18" s="96" t="e">
        <f>ข้อมูลประกอบ!#REF!</f>
        <v>#REF!</v>
      </c>
      <c r="M18" s="97" t="e">
        <f t="shared" si="4"/>
        <v>#REF!</v>
      </c>
      <c r="N18" s="96" t="e">
        <f>ข้อมูลประกอบ!#REF!</f>
        <v>#REF!</v>
      </c>
      <c r="O18" s="96" t="e">
        <f>ข้อมูลประกอบ!#REF!</f>
        <v>#REF!</v>
      </c>
      <c r="P18" s="96" t="e">
        <f>ข้อมูลประกอบ!#REF!</f>
        <v>#REF!</v>
      </c>
      <c r="Q18" s="97" t="e">
        <f t="shared" si="5"/>
        <v>#REF!</v>
      </c>
      <c r="R18" s="96" t="e">
        <f>ข้อมูลประกอบ!#REF!</f>
        <v>#REF!</v>
      </c>
      <c r="S18" s="96" t="e">
        <f>ข้อมูลประกอบ!#REF!</f>
        <v>#REF!</v>
      </c>
      <c r="T18" s="96" t="e">
        <f>ข้อมูลประกอบ!#REF!</f>
        <v>#REF!</v>
      </c>
      <c r="U18" s="97" t="e">
        <f t="shared" si="6"/>
        <v>#REF!</v>
      </c>
      <c r="V18" s="96" t="e">
        <f>ข้อมูลประกอบ!#REF!</f>
        <v>#REF!</v>
      </c>
      <c r="W18" s="96" t="e">
        <f>ข้อมูลประกอบ!#REF!</f>
        <v>#REF!</v>
      </c>
      <c r="X18" s="96" t="e">
        <f t="shared" si="10"/>
        <v>#REF!</v>
      </c>
      <c r="Y18" s="96" t="e">
        <f t="shared" si="10"/>
        <v>#REF!</v>
      </c>
      <c r="Z18" s="96" t="e">
        <f t="shared" si="10"/>
        <v>#REF!</v>
      </c>
      <c r="AA18" s="99" t="e">
        <f t="shared" si="11"/>
        <v>#REF!</v>
      </c>
      <c r="AB18" s="100"/>
      <c r="AC18" s="100"/>
      <c r="AD18" s="100"/>
      <c r="AE18" s="100"/>
      <c r="AF18" s="100"/>
      <c r="AG18" s="87"/>
      <c r="AH18" s="101" t="e">
        <f t="shared" si="2"/>
        <v>#REF!</v>
      </c>
      <c r="AI18" s="102" t="e">
        <f t="shared" si="7"/>
        <v>#REF!</v>
      </c>
      <c r="AJ18" s="101" t="e">
        <f t="shared" si="8"/>
        <v>#REF!</v>
      </c>
      <c r="AK18" s="102" t="e">
        <f t="shared" si="9"/>
        <v>#REF!</v>
      </c>
      <c r="AL18" s="102"/>
      <c r="AM18" s="103"/>
    </row>
    <row r="19" spans="1:39" ht="21.75" x14ac:dyDescent="0.5">
      <c r="A19" s="53" t="s">
        <v>153</v>
      </c>
      <c r="B19" s="109">
        <f t="shared" ref="B19:H19" si="12">B12+B13+B14+B15+B16+B17+B18</f>
        <v>256.5</v>
      </c>
      <c r="C19" s="109">
        <f t="shared" si="12"/>
        <v>6.5</v>
      </c>
      <c r="D19" s="109">
        <f t="shared" si="12"/>
        <v>0</v>
      </c>
      <c r="E19" s="109">
        <f t="shared" si="12"/>
        <v>0</v>
      </c>
      <c r="F19" s="109" t="e">
        <f t="shared" si="12"/>
        <v>#REF!</v>
      </c>
      <c r="G19" s="109" t="e">
        <f t="shared" si="12"/>
        <v>#REF!</v>
      </c>
      <c r="H19" s="109" t="e">
        <f t="shared" si="12"/>
        <v>#REF!</v>
      </c>
      <c r="I19" s="109" t="e">
        <f t="shared" si="3"/>
        <v>#REF!</v>
      </c>
      <c r="J19" s="109" t="e">
        <f>J12+J13+J14+J15+J16+J17+J18</f>
        <v>#REF!</v>
      </c>
      <c r="K19" s="109" t="e">
        <f>K12+K13+K14+K15+K16+K17+K18</f>
        <v>#REF!</v>
      </c>
      <c r="L19" s="109" t="e">
        <f>L12+L13+L14+L15+L16+L17+L18</f>
        <v>#REF!</v>
      </c>
      <c r="M19" s="109" t="e">
        <f t="shared" si="4"/>
        <v>#REF!</v>
      </c>
      <c r="N19" s="109" t="e">
        <f>N12+N13+N14+N15+N16+N17+N18</f>
        <v>#REF!</v>
      </c>
      <c r="O19" s="109" t="e">
        <f>O12+O13+O14+O15+O16+O17+O18</f>
        <v>#REF!</v>
      </c>
      <c r="P19" s="109" t="e">
        <f>P12+P13+P14+P15+P16+P17+P18</f>
        <v>#REF!</v>
      </c>
      <c r="Q19" s="109" t="e">
        <f t="shared" si="5"/>
        <v>#REF!</v>
      </c>
      <c r="R19" s="109" t="e">
        <f>R12+R13+R14+R15+R16+R17+R18</f>
        <v>#REF!</v>
      </c>
      <c r="S19" s="109" t="e">
        <f>S12+S13+S14+S15+S16+S17+S18</f>
        <v>#REF!</v>
      </c>
      <c r="T19" s="109" t="e">
        <f>T12+T13+T14+T15+T16+T17+T18</f>
        <v>#REF!</v>
      </c>
      <c r="U19" s="109" t="e">
        <f t="shared" si="6"/>
        <v>#REF!</v>
      </c>
      <c r="V19" s="109" t="e">
        <f>SUM(V12:V18)</f>
        <v>#REF!</v>
      </c>
      <c r="W19" s="109" t="e">
        <f>SUM(W12:W18)</f>
        <v>#REF!</v>
      </c>
      <c r="X19" s="109" t="e">
        <f t="shared" si="10"/>
        <v>#REF!</v>
      </c>
      <c r="Y19" s="109" t="e">
        <f t="shared" si="10"/>
        <v>#REF!</v>
      </c>
      <c r="Z19" s="109" t="e">
        <f t="shared" si="10"/>
        <v>#REF!</v>
      </c>
      <c r="AA19" s="109" t="e">
        <f>SUM(AA12:AA18)</f>
        <v>#REF!</v>
      </c>
      <c r="AB19" s="110"/>
      <c r="AC19" s="110"/>
      <c r="AD19" s="110"/>
      <c r="AE19" s="110"/>
      <c r="AF19" s="110"/>
      <c r="AG19" s="87"/>
      <c r="AH19" s="101" t="e">
        <f t="shared" si="2"/>
        <v>#REF!</v>
      </c>
      <c r="AI19" s="102" t="e">
        <f t="shared" si="7"/>
        <v>#REF!</v>
      </c>
      <c r="AJ19" s="101" t="e">
        <f t="shared" si="8"/>
        <v>#REF!</v>
      </c>
      <c r="AK19" s="102" t="e">
        <f t="shared" si="9"/>
        <v>#REF!</v>
      </c>
      <c r="AL19" s="102"/>
      <c r="AM19" s="103"/>
    </row>
    <row r="20" spans="1:39" ht="21.75" x14ac:dyDescent="0.5">
      <c r="A20" s="111" t="s">
        <v>6</v>
      </c>
      <c r="B20" s="112">
        <v>1</v>
      </c>
      <c r="C20" s="112"/>
      <c r="D20" s="112"/>
      <c r="E20" s="112"/>
      <c r="F20" s="113" t="e">
        <f>ข้อมูลประกอบ!#REF!</f>
        <v>#REF!</v>
      </c>
      <c r="G20" s="113" t="e">
        <f>ข้อมูลประกอบ!#REF!</f>
        <v>#REF!</v>
      </c>
      <c r="H20" s="113" t="e">
        <f>ข้อมูลประกอบ!#REF!</f>
        <v>#REF!</v>
      </c>
      <c r="I20" s="106" t="e">
        <f t="shared" si="3"/>
        <v>#REF!</v>
      </c>
      <c r="J20" s="113" t="e">
        <f>ข้อมูลประกอบ!#REF!</f>
        <v>#REF!</v>
      </c>
      <c r="K20" s="113" t="e">
        <f>ข้อมูลประกอบ!#REF!</f>
        <v>#REF!</v>
      </c>
      <c r="L20" s="113" t="e">
        <f>ข้อมูลประกอบ!#REF!</f>
        <v>#REF!</v>
      </c>
      <c r="M20" s="106" t="e">
        <f t="shared" si="4"/>
        <v>#REF!</v>
      </c>
      <c r="N20" s="113" t="e">
        <f>ข้อมูลประกอบ!#REF!</f>
        <v>#REF!</v>
      </c>
      <c r="O20" s="113" t="e">
        <f>ข้อมูลประกอบ!#REF!</f>
        <v>#REF!</v>
      </c>
      <c r="P20" s="113" t="e">
        <f>ข้อมูลประกอบ!#REF!</f>
        <v>#REF!</v>
      </c>
      <c r="Q20" s="106" t="e">
        <f t="shared" si="5"/>
        <v>#REF!</v>
      </c>
      <c r="R20" s="113" t="e">
        <f>ข้อมูลประกอบ!#REF!</f>
        <v>#REF!</v>
      </c>
      <c r="S20" s="113" t="e">
        <f>ข้อมูลประกอบ!#REF!</f>
        <v>#REF!</v>
      </c>
      <c r="T20" s="113" t="e">
        <f>ข้อมูลประกอบ!#REF!</f>
        <v>#REF!</v>
      </c>
      <c r="U20" s="106" t="e">
        <f t="shared" si="6"/>
        <v>#REF!</v>
      </c>
      <c r="V20" s="96" t="e">
        <f>ข้อมูลประกอบ!#REF!</f>
        <v>#REF!</v>
      </c>
      <c r="W20" s="96" t="e">
        <f>ข้อมูลประกอบ!#REF!</f>
        <v>#REF!</v>
      </c>
      <c r="X20" s="96" t="e">
        <f t="shared" si="10"/>
        <v>#REF!</v>
      </c>
      <c r="Y20" s="96" t="e">
        <f t="shared" si="10"/>
        <v>#REF!</v>
      </c>
      <c r="Z20" s="96" t="e">
        <f t="shared" si="10"/>
        <v>#REF!</v>
      </c>
      <c r="AA20" s="99" t="e">
        <f t="shared" ref="AA20:AA26" si="13">X20+Y20+Z20</f>
        <v>#REF!</v>
      </c>
      <c r="AB20" s="100"/>
      <c r="AC20" s="100"/>
      <c r="AD20" s="100"/>
      <c r="AE20" s="100"/>
      <c r="AF20" s="100"/>
      <c r="AG20" s="87"/>
      <c r="AH20" s="101" t="e">
        <f t="shared" si="2"/>
        <v>#REF!</v>
      </c>
      <c r="AI20" s="102" t="e">
        <f>(AH20*5)/60</f>
        <v>#REF!</v>
      </c>
      <c r="AJ20" s="101" t="e">
        <f>(Q20+U20)*100/AA20</f>
        <v>#REF!</v>
      </c>
      <c r="AK20" s="102" t="e">
        <f>AJ20*5/30</f>
        <v>#REF!</v>
      </c>
      <c r="AL20" s="102"/>
      <c r="AM20" s="103"/>
    </row>
    <row r="21" spans="1:39" ht="21.75" x14ac:dyDescent="0.5">
      <c r="A21" s="94" t="s">
        <v>185</v>
      </c>
      <c r="B21" s="95">
        <v>15.5</v>
      </c>
      <c r="C21" s="95"/>
      <c r="D21" s="95"/>
      <c r="E21" s="95"/>
      <c r="F21" s="96" t="e">
        <f>ข้อมูลประกอบ!#REF!</f>
        <v>#REF!</v>
      </c>
      <c r="G21" s="96" t="e">
        <f>ข้อมูลประกอบ!#REF!</f>
        <v>#REF!</v>
      </c>
      <c r="H21" s="96" t="e">
        <f>ข้อมูลประกอบ!#REF!</f>
        <v>#REF!</v>
      </c>
      <c r="I21" s="106" t="e">
        <f t="shared" si="3"/>
        <v>#REF!</v>
      </c>
      <c r="J21" s="96" t="e">
        <f>ข้อมูลประกอบ!#REF!</f>
        <v>#REF!</v>
      </c>
      <c r="K21" s="96" t="e">
        <f>ข้อมูลประกอบ!#REF!</f>
        <v>#REF!</v>
      </c>
      <c r="L21" s="96" t="e">
        <f>ข้อมูลประกอบ!#REF!</f>
        <v>#REF!</v>
      </c>
      <c r="M21" s="106" t="e">
        <f t="shared" si="4"/>
        <v>#REF!</v>
      </c>
      <c r="N21" s="96" t="e">
        <f>ข้อมูลประกอบ!#REF!</f>
        <v>#REF!</v>
      </c>
      <c r="O21" s="96" t="e">
        <f>ข้อมูลประกอบ!#REF!</f>
        <v>#REF!</v>
      </c>
      <c r="P21" s="96" t="e">
        <f>ข้อมูลประกอบ!#REF!</f>
        <v>#REF!</v>
      </c>
      <c r="Q21" s="106" t="e">
        <f t="shared" si="5"/>
        <v>#REF!</v>
      </c>
      <c r="R21" s="96" t="e">
        <f>ข้อมูลประกอบ!#REF!</f>
        <v>#REF!</v>
      </c>
      <c r="S21" s="96" t="e">
        <f>ข้อมูลประกอบ!#REF!</f>
        <v>#REF!</v>
      </c>
      <c r="T21" s="96" t="e">
        <f>ข้อมูลประกอบ!#REF!</f>
        <v>#REF!</v>
      </c>
      <c r="U21" s="106" t="e">
        <f t="shared" si="6"/>
        <v>#REF!</v>
      </c>
      <c r="V21" s="96" t="e">
        <f>ข้อมูลประกอบ!#REF!</f>
        <v>#REF!</v>
      </c>
      <c r="W21" s="96" t="e">
        <f>ข้อมูลประกอบ!#REF!</f>
        <v>#REF!</v>
      </c>
      <c r="X21" s="96" t="e">
        <f t="shared" si="10"/>
        <v>#REF!</v>
      </c>
      <c r="Y21" s="96" t="e">
        <f t="shared" si="10"/>
        <v>#REF!</v>
      </c>
      <c r="Z21" s="96" t="e">
        <f t="shared" si="10"/>
        <v>#REF!</v>
      </c>
      <c r="AA21" s="99" t="e">
        <f t="shared" si="13"/>
        <v>#REF!</v>
      </c>
      <c r="AB21" s="100"/>
      <c r="AC21" s="100"/>
      <c r="AD21" s="100"/>
      <c r="AE21" s="100"/>
      <c r="AF21" s="100"/>
      <c r="AG21" s="87"/>
      <c r="AH21" s="101" t="e">
        <f>Z21*100/AA21</f>
        <v>#REF!</v>
      </c>
      <c r="AI21" s="102" t="e">
        <f>(AH21*5)/60</f>
        <v>#REF!</v>
      </c>
      <c r="AJ21" s="101" t="e">
        <f>(Q21+U21)*100/AA21</f>
        <v>#REF!</v>
      </c>
      <c r="AK21" s="102" t="e">
        <f>AJ21*5/30</f>
        <v>#REF!</v>
      </c>
      <c r="AL21" s="107"/>
      <c r="AM21" s="108"/>
    </row>
    <row r="22" spans="1:39" ht="21.75" x14ac:dyDescent="0.5">
      <c r="A22" s="94" t="s">
        <v>88</v>
      </c>
      <c r="B22" s="95">
        <v>28.5</v>
      </c>
      <c r="C22" s="95">
        <v>4</v>
      </c>
      <c r="D22" s="95"/>
      <c r="E22" s="95"/>
      <c r="F22" s="96" t="e">
        <f>ข้อมูลประกอบ!#REF!</f>
        <v>#REF!</v>
      </c>
      <c r="G22" s="96" t="e">
        <f>ข้อมูลประกอบ!#REF!</f>
        <v>#REF!</v>
      </c>
      <c r="H22" s="96" t="e">
        <f>ข้อมูลประกอบ!#REF!</f>
        <v>#REF!</v>
      </c>
      <c r="I22" s="106" t="e">
        <f t="shared" si="3"/>
        <v>#REF!</v>
      </c>
      <c r="J22" s="96" t="e">
        <f>ข้อมูลประกอบ!#REF!</f>
        <v>#REF!</v>
      </c>
      <c r="K22" s="96" t="e">
        <f>ข้อมูลประกอบ!#REF!</f>
        <v>#REF!</v>
      </c>
      <c r="L22" s="96" t="e">
        <f>ข้อมูลประกอบ!#REF!</f>
        <v>#REF!</v>
      </c>
      <c r="M22" s="106" t="e">
        <f t="shared" si="4"/>
        <v>#REF!</v>
      </c>
      <c r="N22" s="96" t="e">
        <f>ข้อมูลประกอบ!#REF!</f>
        <v>#REF!</v>
      </c>
      <c r="O22" s="96" t="e">
        <f>ข้อมูลประกอบ!#REF!</f>
        <v>#REF!</v>
      </c>
      <c r="P22" s="96" t="e">
        <f>ข้อมูลประกอบ!#REF!</f>
        <v>#REF!</v>
      </c>
      <c r="Q22" s="106" t="e">
        <f t="shared" si="5"/>
        <v>#REF!</v>
      </c>
      <c r="R22" s="96" t="e">
        <f>ข้อมูลประกอบ!#REF!</f>
        <v>#REF!</v>
      </c>
      <c r="S22" s="96" t="e">
        <f>ข้อมูลประกอบ!#REF!</f>
        <v>#REF!</v>
      </c>
      <c r="T22" s="96" t="e">
        <f>ข้อมูลประกอบ!#REF!</f>
        <v>#REF!</v>
      </c>
      <c r="U22" s="106" t="e">
        <f t="shared" si="6"/>
        <v>#REF!</v>
      </c>
      <c r="V22" s="96" t="e">
        <f>ข้อมูลประกอบ!#REF!</f>
        <v>#REF!</v>
      </c>
      <c r="W22" s="96" t="e">
        <f>ข้อมูลประกอบ!#REF!</f>
        <v>#REF!</v>
      </c>
      <c r="X22" s="96" t="e">
        <f t="shared" si="10"/>
        <v>#REF!</v>
      </c>
      <c r="Y22" s="96" t="e">
        <f t="shared" si="10"/>
        <v>#REF!</v>
      </c>
      <c r="Z22" s="96" t="e">
        <f t="shared" si="10"/>
        <v>#REF!</v>
      </c>
      <c r="AA22" s="99" t="e">
        <f t="shared" si="13"/>
        <v>#REF!</v>
      </c>
      <c r="AB22" s="100"/>
      <c r="AC22" s="100"/>
      <c r="AD22" s="100"/>
      <c r="AE22" s="100"/>
      <c r="AF22" s="100"/>
      <c r="AG22" s="87"/>
      <c r="AH22" s="101" t="e">
        <f t="shared" si="2"/>
        <v>#REF!</v>
      </c>
      <c r="AI22" s="102" t="e">
        <f t="shared" ref="AI22:AI28" si="14">(AH22*5)/60</f>
        <v>#REF!</v>
      </c>
      <c r="AJ22" s="101" t="e">
        <f t="shared" ref="AJ22:AJ28" si="15">(Q22+U22)*100/AA22</f>
        <v>#REF!</v>
      </c>
      <c r="AK22" s="102" t="e">
        <f t="shared" ref="AK22:AK28" si="16">AJ22*5/30</f>
        <v>#REF!</v>
      </c>
      <c r="AL22" s="107"/>
      <c r="AM22" s="108"/>
    </row>
    <row r="23" spans="1:39" ht="21.75" x14ac:dyDescent="0.5">
      <c r="A23" s="94" t="s">
        <v>93</v>
      </c>
      <c r="B23" s="95">
        <v>35</v>
      </c>
      <c r="C23" s="95">
        <v>1</v>
      </c>
      <c r="D23" s="95"/>
      <c r="E23" s="95"/>
      <c r="F23" s="96" t="e">
        <f>ข้อมูลประกอบ!#REF!</f>
        <v>#REF!</v>
      </c>
      <c r="G23" s="96" t="e">
        <f>ข้อมูลประกอบ!#REF!</f>
        <v>#REF!</v>
      </c>
      <c r="H23" s="96" t="e">
        <f>ข้อมูลประกอบ!#REF!</f>
        <v>#REF!</v>
      </c>
      <c r="I23" s="106" t="e">
        <f t="shared" si="3"/>
        <v>#REF!</v>
      </c>
      <c r="J23" s="96" t="e">
        <f>ข้อมูลประกอบ!#REF!</f>
        <v>#REF!</v>
      </c>
      <c r="K23" s="87"/>
      <c r="L23" s="96" t="e">
        <f>ข้อมูลประกอบ!#REF!</f>
        <v>#REF!</v>
      </c>
      <c r="M23" s="106" t="e">
        <f t="shared" si="4"/>
        <v>#REF!</v>
      </c>
      <c r="N23" s="96" t="e">
        <f>ข้อมูลประกอบ!#REF!</f>
        <v>#REF!</v>
      </c>
      <c r="O23" s="96" t="e">
        <f>ข้อมูลประกอบ!#REF!</f>
        <v>#REF!</v>
      </c>
      <c r="P23" s="96" t="e">
        <f>ข้อมูลประกอบ!#REF!</f>
        <v>#REF!</v>
      </c>
      <c r="Q23" s="106" t="e">
        <f t="shared" si="5"/>
        <v>#REF!</v>
      </c>
      <c r="R23" s="96" t="e">
        <f>ข้อมูลประกอบ!#REF!</f>
        <v>#REF!</v>
      </c>
      <c r="S23" s="96" t="e">
        <f>ข้อมูลประกอบ!#REF!</f>
        <v>#REF!</v>
      </c>
      <c r="T23" s="96" t="e">
        <f>ข้อมูลประกอบ!#REF!</f>
        <v>#REF!</v>
      </c>
      <c r="U23" s="106" t="e">
        <f t="shared" si="6"/>
        <v>#REF!</v>
      </c>
      <c r="V23" s="96" t="e">
        <f>ข้อมูลประกอบ!#REF!</f>
        <v>#REF!</v>
      </c>
      <c r="W23" s="96" t="e">
        <f>ข้อมูลประกอบ!#REF!</f>
        <v>#REF!</v>
      </c>
      <c r="X23" s="96" t="e">
        <f t="shared" si="10"/>
        <v>#REF!</v>
      </c>
      <c r="Y23" s="96" t="e">
        <f>G23+AH36+O23+S23</f>
        <v>#REF!</v>
      </c>
      <c r="Z23" s="96" t="e">
        <f t="shared" si="10"/>
        <v>#REF!</v>
      </c>
      <c r="AA23" s="99" t="e">
        <f t="shared" si="13"/>
        <v>#REF!</v>
      </c>
      <c r="AB23" s="100"/>
      <c r="AC23" s="100"/>
      <c r="AD23" s="100"/>
      <c r="AE23" s="100"/>
      <c r="AF23" s="100"/>
      <c r="AG23" s="87"/>
      <c r="AH23" s="101" t="e">
        <f t="shared" si="2"/>
        <v>#REF!</v>
      </c>
      <c r="AI23" s="102" t="e">
        <f t="shared" si="14"/>
        <v>#REF!</v>
      </c>
      <c r="AJ23" s="101" t="e">
        <f t="shared" si="15"/>
        <v>#REF!</v>
      </c>
      <c r="AK23" s="102" t="e">
        <f t="shared" si="16"/>
        <v>#REF!</v>
      </c>
      <c r="AL23" s="107"/>
      <c r="AM23" s="108"/>
    </row>
    <row r="24" spans="1:39" ht="21.75" x14ac:dyDescent="0.5">
      <c r="A24" s="94" t="s">
        <v>96</v>
      </c>
      <c r="B24" s="95">
        <v>17.5</v>
      </c>
      <c r="C24" s="95"/>
      <c r="D24" s="95"/>
      <c r="E24" s="95"/>
      <c r="F24" s="96" t="e">
        <f>ข้อมูลประกอบ!#REF!</f>
        <v>#REF!</v>
      </c>
      <c r="G24" s="96" t="e">
        <f>ข้อมูลประกอบ!#REF!</f>
        <v>#REF!</v>
      </c>
      <c r="H24" s="96" t="e">
        <f>ข้อมูลประกอบ!#REF!</f>
        <v>#REF!</v>
      </c>
      <c r="I24" s="106" t="e">
        <f t="shared" si="3"/>
        <v>#REF!</v>
      </c>
      <c r="J24" s="96" t="e">
        <f>ข้อมูลประกอบ!#REF!</f>
        <v>#REF!</v>
      </c>
      <c r="K24" s="96" t="e">
        <f>ข้อมูลประกอบ!#REF!</f>
        <v>#REF!</v>
      </c>
      <c r="L24" s="96" t="e">
        <f>ข้อมูลประกอบ!#REF!</f>
        <v>#REF!</v>
      </c>
      <c r="M24" s="106" t="e">
        <f t="shared" si="4"/>
        <v>#REF!</v>
      </c>
      <c r="N24" s="96" t="e">
        <f>ข้อมูลประกอบ!#REF!</f>
        <v>#REF!</v>
      </c>
      <c r="O24" s="96" t="e">
        <f>ข้อมูลประกอบ!#REF!</f>
        <v>#REF!</v>
      </c>
      <c r="P24" s="96" t="e">
        <f>ข้อมูลประกอบ!#REF!</f>
        <v>#REF!</v>
      </c>
      <c r="Q24" s="106" t="e">
        <f t="shared" si="5"/>
        <v>#REF!</v>
      </c>
      <c r="R24" s="96" t="e">
        <f>ข้อมูลประกอบ!#REF!</f>
        <v>#REF!</v>
      </c>
      <c r="S24" s="96" t="e">
        <f>ข้อมูลประกอบ!#REF!</f>
        <v>#REF!</v>
      </c>
      <c r="T24" s="96" t="e">
        <f>ข้อมูลประกอบ!#REF!</f>
        <v>#REF!</v>
      </c>
      <c r="U24" s="106" t="e">
        <f t="shared" si="6"/>
        <v>#REF!</v>
      </c>
      <c r="V24" s="96" t="e">
        <f>ข้อมูลประกอบ!#REF!</f>
        <v>#REF!</v>
      </c>
      <c r="W24" s="96" t="e">
        <f>ข้อมูลประกอบ!#REF!</f>
        <v>#REF!</v>
      </c>
      <c r="X24" s="96" t="e">
        <f t="shared" si="10"/>
        <v>#REF!</v>
      </c>
      <c r="Y24" s="96" t="e">
        <f t="shared" si="10"/>
        <v>#REF!</v>
      </c>
      <c r="Z24" s="96" t="e">
        <f t="shared" si="10"/>
        <v>#REF!</v>
      </c>
      <c r="AA24" s="99" t="e">
        <f t="shared" si="13"/>
        <v>#REF!</v>
      </c>
      <c r="AB24" s="100"/>
      <c r="AC24" s="100"/>
      <c r="AD24" s="100"/>
      <c r="AE24" s="100"/>
      <c r="AF24" s="100"/>
      <c r="AG24" s="87"/>
      <c r="AH24" s="101" t="e">
        <f t="shared" si="2"/>
        <v>#REF!</v>
      </c>
      <c r="AI24" s="102" t="e">
        <f t="shared" si="14"/>
        <v>#REF!</v>
      </c>
      <c r="AJ24" s="101" t="e">
        <f t="shared" si="15"/>
        <v>#REF!</v>
      </c>
      <c r="AK24" s="102" t="e">
        <f t="shared" si="16"/>
        <v>#REF!</v>
      </c>
      <c r="AL24" s="107"/>
      <c r="AM24" s="108"/>
    </row>
    <row r="25" spans="1:39" ht="21.75" x14ac:dyDescent="0.5">
      <c r="A25" s="94" t="s">
        <v>98</v>
      </c>
      <c r="B25" s="95"/>
      <c r="C25" s="95"/>
      <c r="D25" s="95">
        <v>1</v>
      </c>
      <c r="E25" s="95">
        <v>1</v>
      </c>
      <c r="F25" s="96" t="e">
        <f>'สถิติ (2)'!F20</f>
        <v>#REF!</v>
      </c>
      <c r="G25" s="96" t="e">
        <f>'สถิติ (2)'!G20</f>
        <v>#REF!</v>
      </c>
      <c r="H25" s="96" t="e">
        <f>'สถิติ (2)'!H20</f>
        <v>#REF!</v>
      </c>
      <c r="I25" s="106">
        <f ca="1">'สถิติ (2)'!I20</f>
        <v>0</v>
      </c>
      <c r="J25" s="96" t="e">
        <f>'สถิติ (2)'!J20</f>
        <v>#REF!</v>
      </c>
      <c r="K25" s="96" t="e">
        <f>'สถิติ (2)'!K20</f>
        <v>#REF!</v>
      </c>
      <c r="L25" s="96" t="e">
        <f>'สถิติ (2)'!L20</f>
        <v>#REF!</v>
      </c>
      <c r="M25" s="106">
        <f ca="1">'สถิติ (2)'!M20</f>
        <v>0</v>
      </c>
      <c r="N25" s="96" t="e">
        <f>'สถิติ (2)'!N20</f>
        <v>#REF!</v>
      </c>
      <c r="O25" s="96" t="e">
        <f>'สถิติ (2)'!O20</f>
        <v>#REF!</v>
      </c>
      <c r="P25" s="96" t="e">
        <f>'สถิติ (2)'!P20</f>
        <v>#REF!</v>
      </c>
      <c r="Q25" s="106">
        <f ca="1">'สถิติ (2)'!Q20</f>
        <v>0</v>
      </c>
      <c r="R25" s="96" t="e">
        <f>'สถิติ (2)'!R20</f>
        <v>#REF!</v>
      </c>
      <c r="S25" s="96" t="e">
        <f>'สถิติ (2)'!S20</f>
        <v>#REF!</v>
      </c>
      <c r="T25" s="96" t="e">
        <f>'สถิติ (2)'!T20</f>
        <v>#REF!</v>
      </c>
      <c r="U25" s="106">
        <f ca="1">'สถิติ (2)'!U20</f>
        <v>0</v>
      </c>
      <c r="V25" s="96" t="e">
        <f>ข้อมูลประกอบ!#REF!</f>
        <v>#REF!</v>
      </c>
      <c r="W25" s="96" t="e">
        <f>ข้อมูลประกอบ!#REF!</f>
        <v>#REF!</v>
      </c>
      <c r="X25" s="96" t="e">
        <f t="shared" si="10"/>
        <v>#REF!</v>
      </c>
      <c r="Y25" s="96" t="e">
        <f t="shared" si="10"/>
        <v>#REF!</v>
      </c>
      <c r="Z25" s="96" t="e">
        <f t="shared" si="10"/>
        <v>#REF!</v>
      </c>
      <c r="AA25" s="99" t="e">
        <f t="shared" si="13"/>
        <v>#REF!</v>
      </c>
      <c r="AB25" s="100"/>
      <c r="AC25" s="100"/>
      <c r="AD25" s="100"/>
      <c r="AE25" s="100"/>
      <c r="AF25" s="100"/>
      <c r="AG25" s="87"/>
      <c r="AH25" s="114" t="e">
        <f>Z25*100/AA25</f>
        <v>#REF!</v>
      </c>
      <c r="AI25" s="115" t="e">
        <f>(AH25*5)/60</f>
        <v>#REF!</v>
      </c>
      <c r="AJ25" s="114">
        <f ca="1">(Q25+U25)*100/AA25</f>
        <v>100</v>
      </c>
      <c r="AK25" s="115">
        <f ca="1">AJ25*5/30</f>
        <v>16.666666666666668</v>
      </c>
      <c r="AL25" s="116"/>
      <c r="AM25" s="117"/>
    </row>
    <row r="26" spans="1:39" ht="21.75" x14ac:dyDescent="0.5">
      <c r="A26" s="94" t="s">
        <v>210</v>
      </c>
      <c r="B26" s="95"/>
      <c r="C26" s="95"/>
      <c r="D26" s="95">
        <v>1</v>
      </c>
      <c r="E26" s="95">
        <v>1</v>
      </c>
      <c r="F26" s="142" t="e">
        <f>ข้อมูลประกอบ!#REF!</f>
        <v>#REF!</v>
      </c>
      <c r="G26" s="142" t="e">
        <f>ข้อมูลประกอบ!#REF!</f>
        <v>#REF!</v>
      </c>
      <c r="H26" s="142" t="e">
        <f>ข้อมูลประกอบ!#REF!</f>
        <v>#REF!</v>
      </c>
      <c r="I26" s="145" t="e">
        <f t="shared" si="3"/>
        <v>#REF!</v>
      </c>
      <c r="J26" s="142" t="e">
        <f>ข้อมูลประกอบ!#REF!</f>
        <v>#REF!</v>
      </c>
      <c r="K26" s="142" t="e">
        <f>ข้อมูลประกอบ!#REF!</f>
        <v>#REF!</v>
      </c>
      <c r="L26" s="142" t="e">
        <f>ข้อมูลประกอบ!#REF!</f>
        <v>#REF!</v>
      </c>
      <c r="M26" s="145" t="e">
        <f t="shared" si="4"/>
        <v>#REF!</v>
      </c>
      <c r="N26" s="142" t="e">
        <f>ข้อมูลประกอบ!#REF!</f>
        <v>#REF!</v>
      </c>
      <c r="O26" s="142" t="e">
        <f>ข้อมูลประกอบ!#REF!</f>
        <v>#REF!</v>
      </c>
      <c r="P26" s="142" t="e">
        <f>ข้อมูลประกอบ!#REF!</f>
        <v>#REF!</v>
      </c>
      <c r="Q26" s="145" t="e">
        <f t="shared" si="5"/>
        <v>#REF!</v>
      </c>
      <c r="R26" s="142" t="e">
        <f>ข้อมูลประกอบ!#REF!</f>
        <v>#REF!</v>
      </c>
      <c r="S26" s="142" t="e">
        <f>ข้อมูลประกอบ!#REF!</f>
        <v>#REF!</v>
      </c>
      <c r="T26" s="142" t="e">
        <f>ข้อมูลประกอบ!#REF!</f>
        <v>#REF!</v>
      </c>
      <c r="U26" s="145" t="e">
        <f t="shared" si="6"/>
        <v>#REF!</v>
      </c>
      <c r="V26" s="109" t="e">
        <f>SUM(V19:V25)</f>
        <v>#REF!</v>
      </c>
      <c r="W26" s="109" t="e">
        <f>SUM(W19:W25)</f>
        <v>#REF!</v>
      </c>
      <c r="X26" s="142" t="e">
        <f t="shared" si="10"/>
        <v>#REF!</v>
      </c>
      <c r="Y26" s="142" t="e">
        <f t="shared" si="10"/>
        <v>#REF!</v>
      </c>
      <c r="Z26" s="142" t="e">
        <f t="shared" si="10"/>
        <v>#REF!</v>
      </c>
      <c r="AA26" s="109" t="e">
        <f t="shared" si="13"/>
        <v>#REF!</v>
      </c>
      <c r="AB26" s="100"/>
      <c r="AC26" s="100"/>
      <c r="AD26" s="100"/>
      <c r="AE26" s="100"/>
      <c r="AF26" s="100"/>
      <c r="AG26" s="87"/>
      <c r="AH26" s="114" t="e">
        <f t="shared" si="2"/>
        <v>#REF!</v>
      </c>
      <c r="AI26" s="115" t="e">
        <f t="shared" si="14"/>
        <v>#REF!</v>
      </c>
      <c r="AJ26" s="114" t="e">
        <f t="shared" si="15"/>
        <v>#REF!</v>
      </c>
      <c r="AK26" s="115" t="e">
        <f t="shared" si="16"/>
        <v>#REF!</v>
      </c>
      <c r="AL26" s="116"/>
      <c r="AM26" s="117"/>
    </row>
    <row r="27" spans="1:39" ht="22.5" thickBot="1" x14ac:dyDescent="0.55000000000000004">
      <c r="A27" s="53" t="s">
        <v>154</v>
      </c>
      <c r="B27" s="109">
        <f>B20+B22+B21+B23+B24+B26</f>
        <v>97.5</v>
      </c>
      <c r="C27" s="109">
        <f>C20+C22+C21+C23+C24+C26</f>
        <v>5</v>
      </c>
      <c r="D27" s="109">
        <f>D20+D22+D21+D23+D24+D26</f>
        <v>1</v>
      </c>
      <c r="E27" s="109">
        <f>E20+E22+E21+E23+E24+E26</f>
        <v>1</v>
      </c>
      <c r="F27" s="109" t="e">
        <f>SUM(F20:F26)</f>
        <v>#REF!</v>
      </c>
      <c r="G27" s="109" t="e">
        <f t="shared" ref="G27:AA27" si="17">SUM(G20:G26)</f>
        <v>#REF!</v>
      </c>
      <c r="H27" s="109" t="e">
        <f t="shared" si="17"/>
        <v>#REF!</v>
      </c>
      <c r="I27" s="109" t="e">
        <f t="shared" si="17"/>
        <v>#REF!</v>
      </c>
      <c r="J27" s="109" t="e">
        <f t="shared" si="17"/>
        <v>#REF!</v>
      </c>
      <c r="K27" s="109" t="e">
        <f t="shared" si="17"/>
        <v>#REF!</v>
      </c>
      <c r="L27" s="109" t="e">
        <f t="shared" si="17"/>
        <v>#REF!</v>
      </c>
      <c r="M27" s="109" t="e">
        <f t="shared" si="17"/>
        <v>#REF!</v>
      </c>
      <c r="N27" s="109" t="e">
        <f t="shared" si="17"/>
        <v>#REF!</v>
      </c>
      <c r="O27" s="109" t="e">
        <f t="shared" si="17"/>
        <v>#REF!</v>
      </c>
      <c r="P27" s="109" t="e">
        <f t="shared" si="17"/>
        <v>#REF!</v>
      </c>
      <c r="Q27" s="109" t="e">
        <f t="shared" si="17"/>
        <v>#REF!</v>
      </c>
      <c r="R27" s="109" t="e">
        <f t="shared" si="17"/>
        <v>#REF!</v>
      </c>
      <c r="S27" s="109" t="e">
        <f t="shared" si="17"/>
        <v>#REF!</v>
      </c>
      <c r="T27" s="109" t="e">
        <f t="shared" si="17"/>
        <v>#REF!</v>
      </c>
      <c r="U27" s="109" t="e">
        <f t="shared" si="17"/>
        <v>#REF!</v>
      </c>
      <c r="V27" s="109" t="e">
        <f t="shared" si="17"/>
        <v>#REF!</v>
      </c>
      <c r="W27" s="109" t="e">
        <f t="shared" si="17"/>
        <v>#REF!</v>
      </c>
      <c r="X27" s="109" t="e">
        <f t="shared" si="17"/>
        <v>#REF!</v>
      </c>
      <c r="Y27" s="109" t="e">
        <f t="shared" si="17"/>
        <v>#REF!</v>
      </c>
      <c r="Z27" s="109" t="e">
        <f t="shared" si="17"/>
        <v>#REF!</v>
      </c>
      <c r="AA27" s="109" t="e">
        <f t="shared" si="17"/>
        <v>#REF!</v>
      </c>
      <c r="AB27" s="110"/>
      <c r="AC27" s="110"/>
      <c r="AD27" s="110"/>
      <c r="AE27" s="110"/>
      <c r="AF27" s="110"/>
      <c r="AG27" s="91"/>
      <c r="AH27" s="101" t="e">
        <f t="shared" si="2"/>
        <v>#REF!</v>
      </c>
      <c r="AI27" s="102" t="e">
        <f t="shared" si="14"/>
        <v>#REF!</v>
      </c>
      <c r="AJ27" s="101" t="e">
        <f t="shared" si="15"/>
        <v>#REF!</v>
      </c>
      <c r="AK27" s="102" t="e">
        <f t="shared" si="16"/>
        <v>#REF!</v>
      </c>
      <c r="AL27" s="107"/>
      <c r="AM27" s="108"/>
    </row>
    <row r="28" spans="1:39" ht="23.25" thickTop="1" thickBot="1" x14ac:dyDescent="0.55000000000000004">
      <c r="A28" s="118" t="s">
        <v>148</v>
      </c>
      <c r="B28" s="119" t="e">
        <f>B6+B16+B27+#REF!+#REF!</f>
        <v>#REF!</v>
      </c>
      <c r="C28" s="119" t="e">
        <f>C6+C16+C27+#REF!+#REF!</f>
        <v>#REF!</v>
      </c>
      <c r="D28" s="119" t="e">
        <f>D6+D16+D27+#REF!+#REF!</f>
        <v>#REF!</v>
      </c>
      <c r="E28" s="119" t="e">
        <f>E6+E16+E27+#REF!+#REF!</f>
        <v>#REF!</v>
      </c>
      <c r="F28" s="119" t="e">
        <f t="shared" ref="F28:Z28" si="18">F11+F19+F27</f>
        <v>#REF!</v>
      </c>
      <c r="G28" s="119" t="e">
        <f t="shared" si="18"/>
        <v>#REF!</v>
      </c>
      <c r="H28" s="119" t="e">
        <f t="shared" si="18"/>
        <v>#REF!</v>
      </c>
      <c r="I28" s="120" t="e">
        <f t="shared" si="18"/>
        <v>#REF!</v>
      </c>
      <c r="J28" s="119" t="e">
        <f t="shared" si="18"/>
        <v>#REF!</v>
      </c>
      <c r="K28" s="119" t="e">
        <f t="shared" si="18"/>
        <v>#REF!</v>
      </c>
      <c r="L28" s="119" t="e">
        <f t="shared" si="18"/>
        <v>#REF!</v>
      </c>
      <c r="M28" s="120" t="e">
        <f t="shared" si="18"/>
        <v>#REF!</v>
      </c>
      <c r="N28" s="119" t="e">
        <f t="shared" si="18"/>
        <v>#REF!</v>
      </c>
      <c r="O28" s="119" t="e">
        <f t="shared" si="18"/>
        <v>#REF!</v>
      </c>
      <c r="P28" s="119" t="e">
        <f t="shared" si="18"/>
        <v>#REF!</v>
      </c>
      <c r="Q28" s="120" t="e">
        <f t="shared" si="18"/>
        <v>#REF!</v>
      </c>
      <c r="R28" s="119" t="e">
        <f t="shared" si="18"/>
        <v>#REF!</v>
      </c>
      <c r="S28" s="119" t="e">
        <f t="shared" si="18"/>
        <v>#REF!</v>
      </c>
      <c r="T28" s="119" t="e">
        <f t="shared" si="18"/>
        <v>#REF!</v>
      </c>
      <c r="U28" s="120" t="e">
        <f t="shared" si="18"/>
        <v>#REF!</v>
      </c>
      <c r="V28" s="119" t="e">
        <f t="shared" si="18"/>
        <v>#REF!</v>
      </c>
      <c r="W28" s="119" t="e">
        <f t="shared" si="18"/>
        <v>#REF!</v>
      </c>
      <c r="X28" s="119" t="e">
        <f t="shared" si="18"/>
        <v>#REF!</v>
      </c>
      <c r="Y28" s="119" t="e">
        <f t="shared" si="18"/>
        <v>#REF!</v>
      </c>
      <c r="Z28" s="119" t="e">
        <f t="shared" si="18"/>
        <v>#REF!</v>
      </c>
      <c r="AA28" s="143" t="e">
        <f>I28+M28+Q28+U28</f>
        <v>#REF!</v>
      </c>
      <c r="AB28" s="110"/>
      <c r="AC28" s="110"/>
      <c r="AD28" s="110"/>
      <c r="AE28" s="110"/>
      <c r="AF28" s="110"/>
      <c r="AG28" s="87"/>
      <c r="AH28" s="101" t="e">
        <f t="shared" si="2"/>
        <v>#REF!</v>
      </c>
      <c r="AI28" s="102" t="e">
        <f t="shared" si="14"/>
        <v>#REF!</v>
      </c>
      <c r="AJ28" s="101" t="e">
        <f t="shared" si="15"/>
        <v>#REF!</v>
      </c>
      <c r="AK28" s="102" t="e">
        <f t="shared" si="16"/>
        <v>#REF!</v>
      </c>
      <c r="AL28" s="107"/>
      <c r="AM28" s="108"/>
    </row>
    <row r="29" spans="1:39" ht="22.5" thickTop="1" x14ac:dyDescent="0.5">
      <c r="A29" s="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87"/>
      <c r="AH29" s="108"/>
      <c r="AI29" s="108"/>
      <c r="AJ29" s="108"/>
      <c r="AK29" s="108"/>
      <c r="AL29" s="108"/>
      <c r="AM29" s="108"/>
    </row>
    <row r="30" spans="1:39" ht="21.75" hidden="1" x14ac:dyDescent="0.5">
      <c r="A30" s="332" t="s">
        <v>144</v>
      </c>
      <c r="B30" s="333"/>
      <c r="C30" s="333"/>
      <c r="D30" s="334"/>
      <c r="E30" s="328" t="s">
        <v>110</v>
      </c>
      <c r="F30" s="344" t="s">
        <v>172</v>
      </c>
      <c r="G30" s="345"/>
      <c r="H30" s="345"/>
      <c r="I30" s="346"/>
      <c r="J30" s="328" t="s">
        <v>110</v>
      </c>
      <c r="K30" s="328" t="s">
        <v>111</v>
      </c>
      <c r="L30" s="347" t="s">
        <v>173</v>
      </c>
      <c r="M30" s="348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56" t="s">
        <v>157</v>
      </c>
      <c r="AG30" s="57"/>
      <c r="AH30" s="57"/>
      <c r="AI30" s="57"/>
      <c r="AJ30" s="57"/>
      <c r="AK30" s="57"/>
      <c r="AL30" s="57"/>
      <c r="AM30" s="57"/>
    </row>
    <row r="31" spans="1:39" ht="21.75" hidden="1" x14ac:dyDescent="0.5">
      <c r="A31" s="335"/>
      <c r="B31" s="336"/>
      <c r="C31" s="336"/>
      <c r="D31" s="337"/>
      <c r="E31" s="329"/>
      <c r="F31" s="122" t="s">
        <v>106</v>
      </c>
      <c r="G31" s="122" t="s">
        <v>107</v>
      </c>
      <c r="H31" s="95" t="s">
        <v>108</v>
      </c>
      <c r="I31" s="95" t="s">
        <v>148</v>
      </c>
      <c r="J31" s="329"/>
      <c r="K31" s="329"/>
      <c r="L31" s="330" t="s">
        <v>174</v>
      </c>
      <c r="M31" s="331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56" t="s">
        <v>158</v>
      </c>
      <c r="AG31" s="57"/>
      <c r="AH31" s="57"/>
      <c r="AI31" s="57"/>
      <c r="AJ31" s="57"/>
      <c r="AK31" s="58" t="s">
        <v>161</v>
      </c>
      <c r="AL31" s="57"/>
      <c r="AM31" s="57"/>
    </row>
    <row r="32" spans="1:39" ht="21.75" hidden="1" x14ac:dyDescent="0.5">
      <c r="A32" s="123" t="s">
        <v>9</v>
      </c>
      <c r="B32" s="147"/>
      <c r="C32" s="147"/>
      <c r="D32" s="148"/>
      <c r="E32" s="146"/>
      <c r="F32" s="127">
        <f>ข้อมูลประกอบ!G199</f>
        <v>0</v>
      </c>
      <c r="G32" s="127">
        <f>ข้อมูลประกอบ!H199</f>
        <v>1</v>
      </c>
      <c r="H32" s="96">
        <f>ข้อมูลประกอบ!I199</f>
        <v>0</v>
      </c>
      <c r="I32" s="96">
        <f>SUM(F32:H32)</f>
        <v>1</v>
      </c>
      <c r="J32" s="128">
        <v>1</v>
      </c>
      <c r="K32" s="128">
        <v>0</v>
      </c>
      <c r="L32" s="355">
        <f>I32</f>
        <v>1</v>
      </c>
      <c r="M32" s="356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56" t="s">
        <v>159</v>
      </c>
      <c r="AG32" s="57"/>
      <c r="AH32" s="57"/>
      <c r="AI32" s="57"/>
      <c r="AJ32" s="57"/>
      <c r="AK32" s="58" t="s">
        <v>162</v>
      </c>
      <c r="AL32" s="57"/>
      <c r="AM32" s="57"/>
    </row>
    <row r="33" spans="1:39" ht="21.75" hidden="1" x14ac:dyDescent="0.5">
      <c r="A33" s="60" t="s">
        <v>98</v>
      </c>
      <c r="B33" s="95">
        <v>1</v>
      </c>
      <c r="C33" s="95">
        <v>0</v>
      </c>
      <c r="D33" s="96">
        <f>SUM(A33:C33)</f>
        <v>1</v>
      </c>
      <c r="E33" s="98">
        <v>1</v>
      </c>
      <c r="F33" s="96">
        <v>0</v>
      </c>
      <c r="G33" s="96">
        <v>1</v>
      </c>
      <c r="H33" s="96">
        <v>0</v>
      </c>
      <c r="I33" s="96">
        <f>SUM(F33:H33)</f>
        <v>1</v>
      </c>
      <c r="J33" s="98">
        <v>1</v>
      </c>
      <c r="K33" s="98">
        <v>0</v>
      </c>
      <c r="L33" s="349">
        <v>1</v>
      </c>
      <c r="M33" s="350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56" t="s">
        <v>160</v>
      </c>
      <c r="AG33" s="57"/>
      <c r="AH33" s="57"/>
      <c r="AI33" s="57"/>
      <c r="AJ33" s="57"/>
      <c r="AK33" s="58" t="s">
        <v>163</v>
      </c>
      <c r="AL33" s="57"/>
      <c r="AM33" s="57"/>
    </row>
  </sheetData>
  <mergeCells count="22">
    <mergeCell ref="A1:AA1"/>
    <mergeCell ref="A2:A3"/>
    <mergeCell ref="B2:E2"/>
    <mergeCell ref="F2:I2"/>
    <mergeCell ref="J2:M2"/>
    <mergeCell ref="N2:Q2"/>
    <mergeCell ref="L32:M32"/>
    <mergeCell ref="L33:M33"/>
    <mergeCell ref="AA2:AA3"/>
    <mergeCell ref="AH2:AK2"/>
    <mergeCell ref="W2:W3"/>
    <mergeCell ref="X2:Z2"/>
    <mergeCell ref="L30:M30"/>
    <mergeCell ref="L31:M31"/>
    <mergeCell ref="AL2:AM2"/>
    <mergeCell ref="A30:D31"/>
    <mergeCell ref="E30:E31"/>
    <mergeCell ref="F30:I30"/>
    <mergeCell ref="J30:J31"/>
    <mergeCell ref="K30:K31"/>
    <mergeCell ref="R2:U2"/>
    <mergeCell ref="V2:V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ข้อมูลประกอบ</vt:lpstr>
      <vt:lpstr>สถิติ (2)</vt:lpstr>
      <vt:lpstr>สถิติ</vt:lpstr>
      <vt:lpstr>สถิติ new</vt:lpstr>
      <vt:lpstr>ข้อมูลประกอบ!Print_Titles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2020-05-25T04:37:59Z</dcterms:modified>
</cp:coreProperties>
</file>