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minikittipat/Library/Mobile Documents/com~apple~CloudDocs/"/>
    </mc:Choice>
  </mc:AlternateContent>
  <xr:revisionPtr revIDLastSave="0" documentId="13_ncr:1_{5FBD4705-E849-8744-841E-901D5E040371}" xr6:coauthVersionLast="47" xr6:coauthVersionMax="47" xr10:uidLastSave="{00000000-0000-0000-0000-000000000000}"/>
  <bookViews>
    <workbookView xWindow="1140" yWindow="500" windowWidth="24560" windowHeight="19520" activeTab="1" xr2:uid="{00000000-000D-0000-FFFF-FFFF00000000}"/>
  </bookViews>
  <sheets>
    <sheet name="เป้าหมายการเงิน" sheetId="108" r:id="rId1"/>
    <sheet name="ม.ค" sheetId="95" r:id="rId2"/>
    <sheet name="ก.พ." sheetId="96" r:id="rId3"/>
    <sheet name="มี.ค." sheetId="97" r:id="rId4"/>
    <sheet name="เม.ย." sheetId="98" r:id="rId5"/>
    <sheet name="พ.ค." sheetId="99" r:id="rId6"/>
    <sheet name="มิ.ย." sheetId="100" r:id="rId7"/>
    <sheet name="ก.ค." sheetId="101" r:id="rId8"/>
    <sheet name="ส.ค." sheetId="102" r:id="rId9"/>
    <sheet name="ก.ย." sheetId="103" r:id="rId10"/>
    <sheet name="ต.ค." sheetId="104" r:id="rId11"/>
    <sheet name="พ.ย." sheetId="105" r:id="rId12"/>
    <sheet name="ธ.ค." sheetId="106" r:id="rId13"/>
    <sheet name="สรุป" sheetId="107" r:id="rId14"/>
    <sheet name="งบดุล" sheetId="109" r:id="rId15"/>
  </sheets>
  <definedNames>
    <definedName name="บันทึก">ม.ค!#REF!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09" l="1"/>
  <c r="D38" i="109"/>
  <c r="B38" i="109"/>
  <c r="R41" i="103"/>
  <c r="Q41" i="103"/>
  <c r="O41" i="103"/>
  <c r="P41" i="103"/>
  <c r="O42" i="103"/>
  <c r="AO41" i="103"/>
  <c r="AM41" i="103"/>
  <c r="AN41" i="103"/>
  <c r="AP41" i="103"/>
  <c r="AQ41" i="103"/>
  <c r="AM42" i="103"/>
  <c r="T41" i="103"/>
  <c r="U41" i="103"/>
  <c r="S41" i="103"/>
  <c r="V41" i="103"/>
  <c r="W41" i="103"/>
  <c r="S42" i="103"/>
  <c r="C41" i="103"/>
  <c r="D41" i="103"/>
  <c r="C42" i="103"/>
  <c r="E41" i="103"/>
  <c r="E42" i="103"/>
  <c r="F41" i="103"/>
  <c r="G41" i="103"/>
  <c r="H41" i="103"/>
  <c r="I41" i="103"/>
  <c r="F42" i="103"/>
  <c r="K41" i="103"/>
  <c r="L41" i="103"/>
  <c r="M41" i="103"/>
  <c r="N41" i="103"/>
  <c r="K42" i="103"/>
  <c r="X41" i="103"/>
  <c r="Y41" i="103"/>
  <c r="X42" i="103"/>
  <c r="AB41" i="103"/>
  <c r="AC41" i="103"/>
  <c r="AD41" i="103"/>
  <c r="AB42" i="103"/>
  <c r="AH41" i="103"/>
  <c r="AI41" i="103"/>
  <c r="AJ41" i="103"/>
  <c r="AK41" i="103"/>
  <c r="AL41" i="103"/>
  <c r="AH42" i="103"/>
  <c r="AN43" i="103"/>
  <c r="H12" i="107"/>
  <c r="P12" i="107"/>
  <c r="I12" i="107"/>
  <c r="D12" i="107"/>
  <c r="E12" i="107"/>
  <c r="J41" i="103"/>
  <c r="J42" i="103"/>
  <c r="F12" i="107"/>
  <c r="G12" i="107"/>
  <c r="J12" i="107"/>
  <c r="Z41" i="103"/>
  <c r="AA41" i="103"/>
  <c r="Z42" i="103"/>
  <c r="K12" i="107"/>
  <c r="L12" i="107"/>
  <c r="AE41" i="103"/>
  <c r="AE42" i="103"/>
  <c r="M12" i="107"/>
  <c r="AF41" i="103"/>
  <c r="AG41" i="103"/>
  <c r="AF42" i="103"/>
  <c r="N12" i="107"/>
  <c r="O12" i="107"/>
  <c r="Q12" i="107"/>
  <c r="AR42" i="103"/>
  <c r="C41" i="96"/>
  <c r="D41" i="96"/>
  <c r="C42" i="96"/>
  <c r="C5" i="107"/>
  <c r="F41" i="96"/>
  <c r="G41" i="96"/>
  <c r="H41" i="96"/>
  <c r="I41" i="96"/>
  <c r="F42" i="96"/>
  <c r="E5" i="107"/>
  <c r="J41" i="96"/>
  <c r="J42" i="96"/>
  <c r="F5" i="107"/>
  <c r="K41" i="96"/>
  <c r="L41" i="96"/>
  <c r="M41" i="96"/>
  <c r="N41" i="96"/>
  <c r="K42" i="96"/>
  <c r="G5" i="107"/>
  <c r="O41" i="96"/>
  <c r="P41" i="96"/>
  <c r="Q41" i="96"/>
  <c r="R41" i="96"/>
  <c r="O42" i="96"/>
  <c r="H5" i="107"/>
  <c r="S41" i="96"/>
  <c r="T41" i="96"/>
  <c r="U41" i="96"/>
  <c r="V41" i="96"/>
  <c r="W41" i="96"/>
  <c r="S42" i="96"/>
  <c r="I5" i="107"/>
  <c r="X41" i="96"/>
  <c r="Y41" i="96"/>
  <c r="X42" i="96"/>
  <c r="J5" i="107"/>
  <c r="Z41" i="96"/>
  <c r="AA41" i="96"/>
  <c r="Z42" i="96"/>
  <c r="K5" i="107"/>
  <c r="AB41" i="96"/>
  <c r="AC41" i="96"/>
  <c r="AD41" i="96"/>
  <c r="AB42" i="96"/>
  <c r="L5" i="107"/>
  <c r="AE41" i="96"/>
  <c r="AE42" i="96"/>
  <c r="M5" i="107"/>
  <c r="AF41" i="96"/>
  <c r="AG41" i="96"/>
  <c r="AF42" i="96"/>
  <c r="N5" i="107"/>
  <c r="AH41" i="96"/>
  <c r="AI41" i="96"/>
  <c r="AJ41" i="96"/>
  <c r="AK41" i="96"/>
  <c r="AL41" i="96"/>
  <c r="AH42" i="96"/>
  <c r="O5" i="107"/>
  <c r="AM41" i="96"/>
  <c r="AN41" i="96"/>
  <c r="AO41" i="96"/>
  <c r="AP41" i="96"/>
  <c r="AQ41" i="96"/>
  <c r="AM42" i="96"/>
  <c r="P5" i="107"/>
  <c r="Q5" i="107"/>
  <c r="R5" i="107"/>
  <c r="C41" i="97"/>
  <c r="D41" i="97"/>
  <c r="C42" i="97"/>
  <c r="C6" i="107"/>
  <c r="F41" i="97"/>
  <c r="G41" i="97"/>
  <c r="H41" i="97"/>
  <c r="I41" i="97"/>
  <c r="F42" i="97"/>
  <c r="E6" i="107"/>
  <c r="J41" i="97"/>
  <c r="J42" i="97"/>
  <c r="F6" i="107"/>
  <c r="K41" i="97"/>
  <c r="L41" i="97"/>
  <c r="M41" i="97"/>
  <c r="N41" i="97"/>
  <c r="K42" i="97"/>
  <c r="G6" i="107"/>
  <c r="O41" i="97"/>
  <c r="P41" i="97"/>
  <c r="Q41" i="97"/>
  <c r="R41" i="97"/>
  <c r="O42" i="97"/>
  <c r="H6" i="107"/>
  <c r="S41" i="97"/>
  <c r="T41" i="97"/>
  <c r="U41" i="97"/>
  <c r="V41" i="97"/>
  <c r="W41" i="97"/>
  <c r="S42" i="97"/>
  <c r="I6" i="107"/>
  <c r="X41" i="97"/>
  <c r="Y41" i="97"/>
  <c r="X42" i="97"/>
  <c r="J6" i="107"/>
  <c r="Z41" i="97"/>
  <c r="AA41" i="97"/>
  <c r="Z42" i="97"/>
  <c r="K6" i="107"/>
  <c r="AB41" i="97"/>
  <c r="AC41" i="97"/>
  <c r="AD41" i="97"/>
  <c r="AB42" i="97"/>
  <c r="L6" i="107"/>
  <c r="AE41" i="97"/>
  <c r="AE42" i="97"/>
  <c r="M6" i="107"/>
  <c r="AF41" i="97"/>
  <c r="AG41" i="97"/>
  <c r="AF42" i="97"/>
  <c r="N6" i="107"/>
  <c r="AH41" i="97"/>
  <c r="AI41" i="97"/>
  <c r="AJ41" i="97"/>
  <c r="AK41" i="97"/>
  <c r="AL41" i="97"/>
  <c r="AH42" i="97"/>
  <c r="O6" i="107"/>
  <c r="AM41" i="97"/>
  <c r="AN41" i="97"/>
  <c r="AO41" i="97"/>
  <c r="AP41" i="97"/>
  <c r="AQ41" i="97"/>
  <c r="AM42" i="97"/>
  <c r="P6" i="107"/>
  <c r="Q6" i="107"/>
  <c r="R6" i="107"/>
  <c r="C41" i="98"/>
  <c r="D41" i="98"/>
  <c r="C42" i="98"/>
  <c r="C7" i="107"/>
  <c r="F41" i="98"/>
  <c r="G41" i="98"/>
  <c r="H41" i="98"/>
  <c r="I41" i="98"/>
  <c r="F42" i="98"/>
  <c r="E7" i="107"/>
  <c r="J41" i="98"/>
  <c r="J42" i="98"/>
  <c r="F7" i="107"/>
  <c r="K41" i="98"/>
  <c r="L41" i="98"/>
  <c r="M41" i="98"/>
  <c r="N41" i="98"/>
  <c r="K42" i="98"/>
  <c r="G7" i="107"/>
  <c r="O41" i="98"/>
  <c r="P41" i="98"/>
  <c r="Q41" i="98"/>
  <c r="R41" i="98"/>
  <c r="O42" i="98"/>
  <c r="H7" i="107"/>
  <c r="S41" i="98"/>
  <c r="T41" i="98"/>
  <c r="U41" i="98"/>
  <c r="V41" i="98"/>
  <c r="W41" i="98"/>
  <c r="S42" i="98"/>
  <c r="I7" i="107"/>
  <c r="X41" i="98"/>
  <c r="Y41" i="98"/>
  <c r="X42" i="98"/>
  <c r="J7" i="107"/>
  <c r="Z41" i="98"/>
  <c r="AA41" i="98"/>
  <c r="Z42" i="98"/>
  <c r="K7" i="107"/>
  <c r="AB41" i="98"/>
  <c r="AC41" i="98"/>
  <c r="AD41" i="98"/>
  <c r="AB42" i="98"/>
  <c r="L7" i="107"/>
  <c r="AE41" i="98"/>
  <c r="AE42" i="98"/>
  <c r="M7" i="107"/>
  <c r="AF41" i="98"/>
  <c r="AG41" i="98"/>
  <c r="AF42" i="98"/>
  <c r="N7" i="107"/>
  <c r="AH41" i="98"/>
  <c r="AI41" i="98"/>
  <c r="AJ41" i="98"/>
  <c r="AK41" i="98"/>
  <c r="AL41" i="98"/>
  <c r="AH42" i="98"/>
  <c r="O7" i="107"/>
  <c r="AM41" i="98"/>
  <c r="AN41" i="98"/>
  <c r="AO41" i="98"/>
  <c r="AP41" i="98"/>
  <c r="AQ41" i="98"/>
  <c r="AM42" i="98"/>
  <c r="P7" i="107"/>
  <c r="Q7" i="107"/>
  <c r="R7" i="107"/>
  <c r="C41" i="99"/>
  <c r="D41" i="99"/>
  <c r="C42" i="99"/>
  <c r="C8" i="107"/>
  <c r="F41" i="99"/>
  <c r="G41" i="99"/>
  <c r="H41" i="99"/>
  <c r="I41" i="99"/>
  <c r="F42" i="99"/>
  <c r="E8" i="107"/>
  <c r="J41" i="99"/>
  <c r="J42" i="99"/>
  <c r="F8" i="107"/>
  <c r="K41" i="99"/>
  <c r="L41" i="99"/>
  <c r="M41" i="99"/>
  <c r="N41" i="99"/>
  <c r="K42" i="99"/>
  <c r="G8" i="107"/>
  <c r="O41" i="99"/>
  <c r="P41" i="99"/>
  <c r="Q41" i="99"/>
  <c r="R41" i="99"/>
  <c r="O42" i="99"/>
  <c r="H8" i="107"/>
  <c r="S41" i="99"/>
  <c r="T41" i="99"/>
  <c r="U41" i="99"/>
  <c r="V41" i="99"/>
  <c r="W41" i="99"/>
  <c r="S42" i="99"/>
  <c r="I8" i="107"/>
  <c r="X41" i="99"/>
  <c r="Y41" i="99"/>
  <c r="X42" i="99"/>
  <c r="J8" i="107"/>
  <c r="Z41" i="99"/>
  <c r="AA41" i="99"/>
  <c r="Z42" i="99"/>
  <c r="K8" i="107"/>
  <c r="AB41" i="99"/>
  <c r="AC41" i="99"/>
  <c r="AD41" i="99"/>
  <c r="AB42" i="99"/>
  <c r="L8" i="107"/>
  <c r="AE41" i="99"/>
  <c r="AE42" i="99"/>
  <c r="M8" i="107"/>
  <c r="AF41" i="99"/>
  <c r="AG41" i="99"/>
  <c r="AF42" i="99"/>
  <c r="N8" i="107"/>
  <c r="AH41" i="99"/>
  <c r="AI41" i="99"/>
  <c r="AJ41" i="99"/>
  <c r="AK41" i="99"/>
  <c r="AL41" i="99"/>
  <c r="AH42" i="99"/>
  <c r="O8" i="107"/>
  <c r="AM41" i="99"/>
  <c r="AN41" i="99"/>
  <c r="AO41" i="99"/>
  <c r="AP41" i="99"/>
  <c r="AQ41" i="99"/>
  <c r="AM42" i="99"/>
  <c r="P8" i="107"/>
  <c r="Q8" i="107"/>
  <c r="R8" i="107"/>
  <c r="C41" i="100"/>
  <c r="C9" i="107"/>
  <c r="F41" i="100"/>
  <c r="E9" i="107"/>
  <c r="J41" i="100"/>
  <c r="F9" i="107"/>
  <c r="K41" i="100"/>
  <c r="G9" i="107"/>
  <c r="O41" i="100"/>
  <c r="H9" i="107"/>
  <c r="S41" i="100"/>
  <c r="I9" i="107"/>
  <c r="X41" i="100"/>
  <c r="J9" i="107"/>
  <c r="Z41" i="100"/>
  <c r="K9" i="107"/>
  <c r="AB41" i="100"/>
  <c r="L9" i="107"/>
  <c r="AE41" i="100"/>
  <c r="M9" i="107"/>
  <c r="AF41" i="100"/>
  <c r="N9" i="107"/>
  <c r="AH41" i="100"/>
  <c r="O9" i="107"/>
  <c r="AM41" i="100"/>
  <c r="P9" i="107"/>
  <c r="Q9" i="107"/>
  <c r="R9" i="107"/>
  <c r="C41" i="101"/>
  <c r="D41" i="101"/>
  <c r="C42" i="101"/>
  <c r="C10" i="107"/>
  <c r="F41" i="101"/>
  <c r="G41" i="101"/>
  <c r="H41" i="101"/>
  <c r="I41" i="101"/>
  <c r="F42" i="101"/>
  <c r="E10" i="107"/>
  <c r="J41" i="101"/>
  <c r="J42" i="101"/>
  <c r="F10" i="107"/>
  <c r="K41" i="101"/>
  <c r="L41" i="101"/>
  <c r="M41" i="101"/>
  <c r="N41" i="101"/>
  <c r="K42" i="101"/>
  <c r="G10" i="107"/>
  <c r="O41" i="101"/>
  <c r="P41" i="101"/>
  <c r="Q41" i="101"/>
  <c r="R41" i="101"/>
  <c r="O42" i="101"/>
  <c r="H10" i="107"/>
  <c r="S41" i="101"/>
  <c r="T41" i="101"/>
  <c r="U41" i="101"/>
  <c r="V41" i="101"/>
  <c r="W41" i="101"/>
  <c r="S42" i="101"/>
  <c r="I10" i="107"/>
  <c r="X41" i="101"/>
  <c r="Y41" i="101"/>
  <c r="X42" i="101"/>
  <c r="J10" i="107"/>
  <c r="Z41" i="101"/>
  <c r="AA41" i="101"/>
  <c r="Z42" i="101"/>
  <c r="K10" i="107"/>
  <c r="AB41" i="101"/>
  <c r="AC41" i="101"/>
  <c r="AD41" i="101"/>
  <c r="AB42" i="101"/>
  <c r="L10" i="107"/>
  <c r="AE41" i="101"/>
  <c r="AE42" i="101"/>
  <c r="M10" i="107"/>
  <c r="AF41" i="101"/>
  <c r="AG41" i="101"/>
  <c r="AF42" i="101"/>
  <c r="N10" i="107"/>
  <c r="AH41" i="101"/>
  <c r="AI41" i="101"/>
  <c r="AJ41" i="101"/>
  <c r="AK41" i="101"/>
  <c r="AL41" i="101"/>
  <c r="AH42" i="101"/>
  <c r="O10" i="107"/>
  <c r="AM41" i="101"/>
  <c r="AN41" i="101"/>
  <c r="AO41" i="101"/>
  <c r="AP41" i="101"/>
  <c r="AQ41" i="101"/>
  <c r="AM42" i="101"/>
  <c r="P10" i="107"/>
  <c r="Q10" i="107"/>
  <c r="R10" i="107"/>
  <c r="C41" i="102"/>
  <c r="D41" i="102"/>
  <c r="C42" i="102"/>
  <c r="C11" i="107"/>
  <c r="F41" i="102"/>
  <c r="G41" i="102"/>
  <c r="H41" i="102"/>
  <c r="I41" i="102"/>
  <c r="F42" i="102"/>
  <c r="E11" i="107"/>
  <c r="J41" i="102"/>
  <c r="J42" i="102"/>
  <c r="F11" i="107"/>
  <c r="K41" i="102"/>
  <c r="L41" i="102"/>
  <c r="M41" i="102"/>
  <c r="N41" i="102"/>
  <c r="K42" i="102"/>
  <c r="G11" i="107"/>
  <c r="O41" i="102"/>
  <c r="P41" i="102"/>
  <c r="Q41" i="102"/>
  <c r="R41" i="102"/>
  <c r="O42" i="102"/>
  <c r="H11" i="107"/>
  <c r="S41" i="102"/>
  <c r="T41" i="102"/>
  <c r="U41" i="102"/>
  <c r="V41" i="102"/>
  <c r="W41" i="102"/>
  <c r="S42" i="102"/>
  <c r="I11" i="107"/>
  <c r="X41" i="102"/>
  <c r="Y41" i="102"/>
  <c r="X42" i="102"/>
  <c r="J11" i="107"/>
  <c r="Z41" i="102"/>
  <c r="AA41" i="102"/>
  <c r="Z42" i="102"/>
  <c r="K11" i="107"/>
  <c r="AB41" i="102"/>
  <c r="AC41" i="102"/>
  <c r="AD41" i="102"/>
  <c r="AB42" i="102"/>
  <c r="L11" i="107"/>
  <c r="AE41" i="102"/>
  <c r="AE42" i="102"/>
  <c r="M11" i="107"/>
  <c r="AF41" i="102"/>
  <c r="AG41" i="102"/>
  <c r="AF42" i="102"/>
  <c r="N11" i="107"/>
  <c r="AH41" i="102"/>
  <c r="AI41" i="102"/>
  <c r="AJ41" i="102"/>
  <c r="AK41" i="102"/>
  <c r="AL41" i="102"/>
  <c r="AH42" i="102"/>
  <c r="O11" i="107"/>
  <c r="AM41" i="102"/>
  <c r="AN41" i="102"/>
  <c r="AO41" i="102"/>
  <c r="AP41" i="102"/>
  <c r="AQ41" i="102"/>
  <c r="AM42" i="102"/>
  <c r="P11" i="107"/>
  <c r="Q11" i="107"/>
  <c r="R11" i="107"/>
  <c r="C12" i="107"/>
  <c r="R12" i="107"/>
  <c r="C41" i="104"/>
  <c r="D41" i="104"/>
  <c r="C42" i="104"/>
  <c r="C13" i="107"/>
  <c r="F41" i="104"/>
  <c r="G41" i="104"/>
  <c r="H41" i="104"/>
  <c r="I41" i="104"/>
  <c r="F42" i="104"/>
  <c r="E13" i="107"/>
  <c r="J41" i="104"/>
  <c r="J42" i="104"/>
  <c r="F13" i="107"/>
  <c r="K41" i="104"/>
  <c r="L41" i="104"/>
  <c r="M41" i="104"/>
  <c r="N41" i="104"/>
  <c r="K42" i="104"/>
  <c r="G13" i="107"/>
  <c r="O41" i="104"/>
  <c r="P41" i="104"/>
  <c r="Q41" i="104"/>
  <c r="R41" i="104"/>
  <c r="O42" i="104"/>
  <c r="H13" i="107"/>
  <c r="S41" i="104"/>
  <c r="T41" i="104"/>
  <c r="U41" i="104"/>
  <c r="V41" i="104"/>
  <c r="W41" i="104"/>
  <c r="S42" i="104"/>
  <c r="I13" i="107"/>
  <c r="X41" i="104"/>
  <c r="Y41" i="104"/>
  <c r="X42" i="104"/>
  <c r="J13" i="107"/>
  <c r="Z41" i="104"/>
  <c r="AA41" i="104"/>
  <c r="Z42" i="104"/>
  <c r="K13" i="107"/>
  <c r="AB41" i="104"/>
  <c r="AC41" i="104"/>
  <c r="AD41" i="104"/>
  <c r="AB42" i="104"/>
  <c r="L13" i="107"/>
  <c r="AE41" i="104"/>
  <c r="AE42" i="104"/>
  <c r="M13" i="107"/>
  <c r="AF41" i="104"/>
  <c r="AG41" i="104"/>
  <c r="AF42" i="104"/>
  <c r="N13" i="107"/>
  <c r="AH41" i="104"/>
  <c r="AI41" i="104"/>
  <c r="AJ41" i="104"/>
  <c r="AK41" i="104"/>
  <c r="AL41" i="104"/>
  <c r="AH42" i="104"/>
  <c r="O13" i="107"/>
  <c r="AM41" i="104"/>
  <c r="AN41" i="104"/>
  <c r="AO41" i="104"/>
  <c r="AP41" i="104"/>
  <c r="AQ41" i="104"/>
  <c r="AM42" i="104"/>
  <c r="P13" i="107"/>
  <c r="Q13" i="107"/>
  <c r="R13" i="107"/>
  <c r="C41" i="105"/>
  <c r="D41" i="105"/>
  <c r="C42" i="105"/>
  <c r="C14" i="107"/>
  <c r="F41" i="105"/>
  <c r="G41" i="105"/>
  <c r="H41" i="105"/>
  <c r="I41" i="105"/>
  <c r="F42" i="105"/>
  <c r="E14" i="107"/>
  <c r="J41" i="105"/>
  <c r="J42" i="105"/>
  <c r="F14" i="107"/>
  <c r="K41" i="105"/>
  <c r="L41" i="105"/>
  <c r="M41" i="105"/>
  <c r="N41" i="105"/>
  <c r="K42" i="105"/>
  <c r="G14" i="107"/>
  <c r="O41" i="105"/>
  <c r="P41" i="105"/>
  <c r="Q41" i="105"/>
  <c r="R41" i="105"/>
  <c r="O42" i="105"/>
  <c r="H14" i="107"/>
  <c r="S41" i="105"/>
  <c r="T41" i="105"/>
  <c r="U41" i="105"/>
  <c r="V41" i="105"/>
  <c r="W41" i="105"/>
  <c r="S42" i="105"/>
  <c r="I14" i="107"/>
  <c r="X41" i="105"/>
  <c r="Y41" i="105"/>
  <c r="X42" i="105"/>
  <c r="J14" i="107"/>
  <c r="Z41" i="105"/>
  <c r="AA41" i="105"/>
  <c r="Z42" i="105"/>
  <c r="K14" i="107"/>
  <c r="AB41" i="105"/>
  <c r="AC41" i="105"/>
  <c r="AD41" i="105"/>
  <c r="AB42" i="105"/>
  <c r="L14" i="107"/>
  <c r="AE41" i="105"/>
  <c r="AE42" i="105"/>
  <c r="M14" i="107"/>
  <c r="AF41" i="105"/>
  <c r="AG41" i="105"/>
  <c r="AF42" i="105"/>
  <c r="N14" i="107"/>
  <c r="AH41" i="105"/>
  <c r="AI41" i="105"/>
  <c r="AJ41" i="105"/>
  <c r="AK41" i="105"/>
  <c r="AL41" i="105"/>
  <c r="AH42" i="105"/>
  <c r="O14" i="107"/>
  <c r="AM41" i="105"/>
  <c r="AN41" i="105"/>
  <c r="AO41" i="105"/>
  <c r="AP41" i="105"/>
  <c r="AQ41" i="105"/>
  <c r="AM42" i="105"/>
  <c r="P14" i="107"/>
  <c r="Q14" i="107"/>
  <c r="R14" i="107"/>
  <c r="C41" i="106"/>
  <c r="D41" i="106"/>
  <c r="C42" i="106"/>
  <c r="C15" i="107"/>
  <c r="F41" i="106"/>
  <c r="G41" i="106"/>
  <c r="H41" i="106"/>
  <c r="I41" i="106"/>
  <c r="F42" i="106"/>
  <c r="E15" i="107"/>
  <c r="J41" i="106"/>
  <c r="J42" i="106"/>
  <c r="F15" i="107"/>
  <c r="K41" i="106"/>
  <c r="L41" i="106"/>
  <c r="M41" i="106"/>
  <c r="N41" i="106"/>
  <c r="K42" i="106"/>
  <c r="G15" i="107"/>
  <c r="O41" i="106"/>
  <c r="P41" i="106"/>
  <c r="Q41" i="106"/>
  <c r="R41" i="106"/>
  <c r="O42" i="106"/>
  <c r="H15" i="107"/>
  <c r="S41" i="106"/>
  <c r="T41" i="106"/>
  <c r="U41" i="106"/>
  <c r="V41" i="106"/>
  <c r="W41" i="106"/>
  <c r="S42" i="106"/>
  <c r="I15" i="107"/>
  <c r="X41" i="106"/>
  <c r="Y41" i="106"/>
  <c r="X42" i="106"/>
  <c r="J15" i="107"/>
  <c r="Z41" i="106"/>
  <c r="AA41" i="106"/>
  <c r="Z42" i="106"/>
  <c r="K15" i="107"/>
  <c r="AB41" i="106"/>
  <c r="AC41" i="106"/>
  <c r="AD41" i="106"/>
  <c r="AB42" i="106"/>
  <c r="L15" i="107"/>
  <c r="AE41" i="106"/>
  <c r="AE42" i="106"/>
  <c r="M15" i="107"/>
  <c r="AF41" i="106"/>
  <c r="AG41" i="106"/>
  <c r="AF42" i="106"/>
  <c r="N15" i="107"/>
  <c r="AH41" i="106"/>
  <c r="AI41" i="106"/>
  <c r="AJ41" i="106"/>
  <c r="AK41" i="106"/>
  <c r="AL41" i="106"/>
  <c r="AH42" i="106"/>
  <c r="O15" i="107"/>
  <c r="AM41" i="106"/>
  <c r="AN41" i="106"/>
  <c r="AO41" i="106"/>
  <c r="AP41" i="106"/>
  <c r="AQ41" i="106"/>
  <c r="AM42" i="106"/>
  <c r="P15" i="107"/>
  <c r="Q15" i="107"/>
  <c r="R15" i="107"/>
  <c r="C41" i="95"/>
  <c r="D41" i="95"/>
  <c r="C42" i="95"/>
  <c r="C4" i="107"/>
  <c r="F41" i="95"/>
  <c r="G41" i="95"/>
  <c r="H41" i="95"/>
  <c r="I41" i="95"/>
  <c r="F42" i="95"/>
  <c r="E4" i="107"/>
  <c r="J41" i="95"/>
  <c r="J42" i="95"/>
  <c r="F4" i="107"/>
  <c r="K41" i="95"/>
  <c r="L41" i="95"/>
  <c r="M41" i="95"/>
  <c r="N41" i="95"/>
  <c r="K42" i="95"/>
  <c r="G4" i="107"/>
  <c r="O41" i="95"/>
  <c r="P41" i="95"/>
  <c r="Q41" i="95"/>
  <c r="R41" i="95"/>
  <c r="O42" i="95"/>
  <c r="H4" i="107"/>
  <c r="S41" i="95"/>
  <c r="T41" i="95"/>
  <c r="U41" i="95"/>
  <c r="V41" i="95"/>
  <c r="W41" i="95"/>
  <c r="S42" i="95"/>
  <c r="I4" i="107"/>
  <c r="X41" i="95"/>
  <c r="Y41" i="95"/>
  <c r="X42" i="95"/>
  <c r="J4" i="107"/>
  <c r="Z41" i="95"/>
  <c r="AA41" i="95"/>
  <c r="Z42" i="95"/>
  <c r="K4" i="107"/>
  <c r="AB41" i="95"/>
  <c r="AC41" i="95"/>
  <c r="AD41" i="95"/>
  <c r="AB42" i="95"/>
  <c r="L4" i="107"/>
  <c r="AE41" i="95"/>
  <c r="AE42" i="95"/>
  <c r="M4" i="107"/>
  <c r="AF41" i="95"/>
  <c r="AG41" i="95"/>
  <c r="AF42" i="95"/>
  <c r="N4" i="107"/>
  <c r="AH41" i="95"/>
  <c r="AI41" i="95"/>
  <c r="AJ41" i="95"/>
  <c r="AK41" i="95"/>
  <c r="AL41" i="95"/>
  <c r="AH42" i="95"/>
  <c r="O4" i="107"/>
  <c r="AM41" i="95"/>
  <c r="AN41" i="95"/>
  <c r="AO41" i="95"/>
  <c r="AP41" i="95"/>
  <c r="AQ41" i="95"/>
  <c r="AM42" i="95"/>
  <c r="P4" i="107"/>
  <c r="Q4" i="107"/>
  <c r="R4" i="107"/>
  <c r="Q16" i="107"/>
  <c r="E41" i="100"/>
  <c r="D9" i="107"/>
  <c r="E41" i="106"/>
  <c r="E42" i="106"/>
  <c r="D15" i="107"/>
  <c r="E41" i="105"/>
  <c r="E42" i="105"/>
  <c r="D14" i="107"/>
  <c r="E41" i="104"/>
  <c r="E42" i="104"/>
  <c r="D13" i="107"/>
  <c r="E41" i="102"/>
  <c r="E42" i="102"/>
  <c r="D11" i="107"/>
  <c r="E41" i="101"/>
  <c r="E42" i="101"/>
  <c r="D10" i="107"/>
  <c r="E41" i="99"/>
  <c r="E42" i="99"/>
  <c r="D8" i="107"/>
  <c r="E41" i="98"/>
  <c r="E42" i="98"/>
  <c r="D7" i="107"/>
  <c r="E41" i="97"/>
  <c r="E42" i="97"/>
  <c r="D6" i="107"/>
  <c r="E41" i="96"/>
  <c r="E42" i="96"/>
  <c r="D5" i="107"/>
  <c r="AN41" i="100"/>
  <c r="AO41" i="100"/>
  <c r="AP41" i="100"/>
  <c r="AQ41" i="100"/>
  <c r="AM42" i="100"/>
  <c r="AI41" i="100"/>
  <c r="AJ41" i="100"/>
  <c r="AK41" i="100"/>
  <c r="AL41" i="100"/>
  <c r="AH42" i="100"/>
  <c r="AG41" i="100"/>
  <c r="AF42" i="100"/>
  <c r="AE42" i="100"/>
  <c r="AC41" i="100"/>
  <c r="AD41" i="100"/>
  <c r="AB42" i="100"/>
  <c r="AA41" i="100"/>
  <c r="Z42" i="100"/>
  <c r="Y41" i="100"/>
  <c r="X42" i="100"/>
  <c r="T41" i="100"/>
  <c r="U41" i="100"/>
  <c r="V41" i="100"/>
  <c r="W41" i="100"/>
  <c r="S42" i="100"/>
  <c r="P41" i="100"/>
  <c r="Q41" i="100"/>
  <c r="R41" i="100"/>
  <c r="O42" i="100"/>
  <c r="L41" i="100"/>
  <c r="M41" i="100"/>
  <c r="N41" i="100"/>
  <c r="K42" i="100"/>
  <c r="J42" i="100"/>
  <c r="G41" i="100"/>
  <c r="H41" i="100"/>
  <c r="I41" i="100"/>
  <c r="F42" i="100"/>
  <c r="E42" i="100"/>
  <c r="D41" i="100"/>
  <c r="C42" i="100"/>
  <c r="P16" i="107"/>
  <c r="M16" i="107"/>
  <c r="L16" i="107"/>
  <c r="K16" i="107"/>
  <c r="J16" i="107"/>
  <c r="I16" i="107"/>
  <c r="H16" i="107"/>
  <c r="G16" i="107"/>
  <c r="F16" i="107"/>
  <c r="E16" i="107"/>
  <c r="E41" i="95"/>
  <c r="E42" i="95"/>
  <c r="D4" i="107"/>
  <c r="D16" i="107"/>
  <c r="AN44" i="96"/>
  <c r="T1" i="96"/>
  <c r="AK1" i="96"/>
  <c r="AR41" i="96"/>
  <c r="AN43" i="97"/>
  <c r="T1" i="97"/>
  <c r="AK1" i="97"/>
  <c r="AR41" i="97"/>
  <c r="AN43" i="98"/>
  <c r="T1" i="98"/>
  <c r="AK1" i="98"/>
  <c r="AN43" i="99"/>
  <c r="T1" i="99"/>
  <c r="AK1" i="99"/>
  <c r="AN43" i="100"/>
  <c r="L1" i="100"/>
  <c r="AK1" i="100"/>
  <c r="AN43" i="101"/>
  <c r="T1" i="101"/>
  <c r="AK1" i="101"/>
  <c r="AN43" i="102"/>
  <c r="U1" i="102"/>
  <c r="AK1" i="102"/>
  <c r="U1" i="103"/>
  <c r="AK1" i="103"/>
  <c r="AN43" i="104"/>
  <c r="T1" i="104"/>
  <c r="AK1" i="104"/>
  <c r="AN43" i="105"/>
  <c r="T1" i="105"/>
  <c r="AK1" i="105"/>
  <c r="AL43" i="106"/>
  <c r="T1" i="106"/>
  <c r="AI1" i="106"/>
  <c r="C16" i="107"/>
  <c r="N16" i="107"/>
  <c r="O16" i="107"/>
  <c r="R16" i="107"/>
</calcChain>
</file>

<file path=xl/sharedStrings.xml><?xml version="1.0" encoding="utf-8"?>
<sst xmlns="http://schemas.openxmlformats.org/spreadsheetml/2006/main" count="1224" uniqueCount="141">
  <si>
    <t>ต้นไม้และอุปกรณ์ในสวน</t>
  </si>
  <si>
    <t>ไฟฟ้า/ประปา</t>
  </si>
  <si>
    <t>โทรมือถือ</t>
  </si>
  <si>
    <t>โทรบ้าน/Internet</t>
  </si>
  <si>
    <t>เสื้อผ้า/รองเท้า</t>
  </si>
  <si>
    <t>น้ำหอม เครื่องสำอาง</t>
  </si>
  <si>
    <t>โรงพยาบาล</t>
  </si>
  <si>
    <t>Fitness</t>
  </si>
  <si>
    <t>รถประจำทาง/รถไฟฟ้า</t>
  </si>
  <si>
    <t>พาหนะ/น้ำมัน</t>
  </si>
  <si>
    <t>พาหนะ/ซ่อมล้างรถ</t>
  </si>
  <si>
    <t>ผ่อนคอนโด</t>
  </si>
  <si>
    <t>ผ่อนรถ</t>
  </si>
  <si>
    <t>อาหารพิเศษมีดนตรี</t>
  </si>
  <si>
    <t>เครื่องบิน</t>
  </si>
  <si>
    <t>เฟอร์นิเจอร์&amp;เครื่องไฟฟ้า</t>
  </si>
  <si>
    <t>ทางด่วน</t>
  </si>
  <si>
    <t>อื่นๆ</t>
  </si>
  <si>
    <t>บัตรเครดิต</t>
  </si>
  <si>
    <t>ออมเกษียณ LTF/RMF</t>
  </si>
  <si>
    <t>ออมสำรองฉุกเฉิน</t>
  </si>
  <si>
    <t>อาหารประจำ</t>
  </si>
  <si>
    <t>อาหารพิเศษ</t>
  </si>
  <si>
    <t>มกราคม</t>
  </si>
  <si>
    <t>กุมภาพันธ์</t>
  </si>
  <si>
    <t>มีนาคม</t>
  </si>
  <si>
    <t/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</si>
  <si>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</si>
  <si>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</si>
  <si>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</si>
  <si>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</si>
  <si>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</si>
  <si>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</si>
  <si>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</si>
  <si>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</si>
  <si>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</si>
  <si>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อา</t>
  </si>
  <si>
    <t>จ</t>
  </si>
  <si>
    <t>อัง</t>
  </si>
  <si>
    <t>พ</t>
  </si>
  <si>
    <t>พฤ</t>
  </si>
  <si>
    <t>ศ</t>
  </si>
  <si>
    <t>ส</t>
  </si>
  <si>
    <t>วันที่</t>
  </si>
  <si>
    <t>คงเหลือเงินออม</t>
  </si>
  <si>
    <t>บาท</t>
  </si>
  <si>
    <t>รายรับ</t>
  </si>
  <si>
    <t>รายจ่ายอื่น ๆ</t>
  </si>
  <si>
    <t>บันทึก</t>
  </si>
  <si>
    <t>ค่ายา</t>
  </si>
  <si>
    <t>เลี้ยงดู
บุพการี</t>
  </si>
  <si>
    <t>ทำบุญ</t>
  </si>
  <si>
    <t>รวม</t>
  </si>
  <si>
    <t>รวมทั้งสิ้น</t>
  </si>
  <si>
    <t>เดือนนี้มีเงินออมเหลือ</t>
  </si>
  <si>
    <t>เดือน</t>
  </si>
  <si>
    <t>สรุป</t>
  </si>
  <si>
    <t>รวมแต่ละหมวด</t>
  </si>
  <si>
    <t>ผ่อนชำระ</t>
  </si>
  <si>
    <t>ออม</t>
  </si>
  <si>
    <t>อาหาร</t>
  </si>
  <si>
    <t>ของใช้ในบ้าน</t>
  </si>
  <si>
    <t>สื่อสาร</t>
  </si>
  <si>
    <t>ของใช้ส่วนตัว</t>
  </si>
  <si>
    <t>สุขภาพ</t>
  </si>
  <si>
    <t>พักผ่อน</t>
  </si>
  <si>
    <t>เดินทาง</t>
  </si>
  <si>
    <t>ออมท่องเที่ยว</t>
  </si>
  <si>
    <t>ผ่อนบ้าน</t>
  </si>
  <si>
    <t>อาหาร ตู้เย็น</t>
  </si>
  <si>
    <t>รายได้จาก ค่าจ้าง</t>
  </si>
  <si>
    <t>น้ำยา อุปกรณ์ ในบ้าน</t>
  </si>
  <si>
    <t>ของใช้เบ็ด เตล็ด</t>
  </si>
  <si>
    <t>ภาษีหักณ ที่จ่าย</t>
  </si>
  <si>
    <t>ดอกเบี้ยจ่าย</t>
  </si>
  <si>
    <t>ผ่อนระยะสั้น</t>
  </si>
  <si>
    <t>ออม เบี้ยประกัน</t>
  </si>
  <si>
    <t>รายได้จาก ทรัพย์สิน และอื่นๆ</t>
  </si>
  <si>
    <t>รายจ่ายคงที่</t>
  </si>
  <si>
    <t>รายจ่ายเพื่อออมและลงทุน</t>
  </si>
  <si>
    <t>รายจ่ายผันแปร</t>
  </si>
  <si>
    <t>ภาษี ณ ที่จ่าย</t>
  </si>
  <si>
    <t>หนังสือ/ เรียน/ อบรม</t>
  </si>
  <si>
    <t>เพิ่มศักยภาพ</t>
  </si>
  <si>
    <t xml:space="preserve">ดูหนัง </t>
  </si>
  <si>
    <t>ท่องเที่ยว</t>
  </si>
  <si>
    <t>ช่วยเหลือญาติ และเพื่อน</t>
  </si>
  <si>
    <t>รายจ่ายอื่นๆ</t>
  </si>
  <si>
    <t>รวมรายจ่าย</t>
  </si>
  <si>
    <t>เงินเหลือขขาด</t>
  </si>
  <si>
    <t>เป้าหมายระยะสั้น</t>
  </si>
  <si>
    <t>จำนวนเงิน</t>
  </si>
  <si>
    <t>ระยะเวลา</t>
  </si>
  <si>
    <t>แนวทางการดำเนินการ</t>
  </si>
  <si>
    <t>ระดับของการถึงเป้าหมาย</t>
  </si>
  <si>
    <t>เป้าหมายระยะปานกลาง</t>
  </si>
  <si>
    <t>เป้าหมายระยะยาว</t>
  </si>
  <si>
    <t>หมวดสินทรัพย์</t>
  </si>
  <si>
    <t>สินทรัพย์สภาพคล่อง</t>
  </si>
  <si>
    <t>เงินสด</t>
  </si>
  <si>
    <t>เงินฝากธนาคาร บัญชี 1</t>
  </si>
  <si>
    <t>เงินฝากธนาคาร บัญชี 2</t>
  </si>
  <si>
    <t>ลูกหนี้ นายxxx</t>
  </si>
  <si>
    <t>มูลค่าตลาด</t>
  </si>
  <si>
    <t>สินทรัพย์ลงทุน</t>
  </si>
  <si>
    <t>บ้านเช่า</t>
  </si>
  <si>
    <t>หุ้น xxx1</t>
  </si>
  <si>
    <t>กองทุนรวม LTF 1</t>
  </si>
  <si>
    <t>กองทุนรวม RMF1</t>
  </si>
  <si>
    <t>สินทรัพย์ใช้ส่วนตัว</t>
  </si>
  <si>
    <t>บ้าน</t>
  </si>
  <si>
    <t>คอนโด</t>
  </si>
  <si>
    <t>รถยนต์</t>
  </si>
  <si>
    <t>ของสะสม</t>
  </si>
  <si>
    <t>หมวดหนี้สิน</t>
  </si>
  <si>
    <t>หนี้สินระยะสั้น</t>
  </si>
  <si>
    <t>ผ่อนบัตรเครดิต xxx</t>
  </si>
  <si>
    <t>ผ่อนบัตรเครดิต BBB</t>
  </si>
  <si>
    <t>่ผ่อนยืม เพื่อน</t>
  </si>
  <si>
    <t>หนี้สินระยะยาว</t>
  </si>
  <si>
    <t>รวมสินทรัพย์</t>
  </si>
  <si>
    <t>รวมสินทรัพย์ใช้ส่วนตัว</t>
  </si>
  <si>
    <t>รวมสินทรัพย์ลงทุน</t>
  </si>
  <si>
    <t>รวมสินทรัพย์สภาพคล่อง</t>
  </si>
  <si>
    <t>รวมหนี้สินระยะสั้น</t>
  </si>
  <si>
    <t>ผ่อน กยศ</t>
  </si>
  <si>
    <t>รวมหนี้สินระยะยาว</t>
  </si>
  <si>
    <t>รวมหนี้สิน</t>
  </si>
  <si>
    <t>ความมั่งคั่งสุทธิ</t>
  </si>
  <si>
    <t>บัญชีของ</t>
  </si>
  <si>
    <t>ปรัชญาชีวิต</t>
  </si>
  <si>
    <t>ประกันชีวิต</t>
  </si>
  <si>
    <t>พันธบัตร</t>
  </si>
  <si>
    <t>ที่มา: ปรับปรุงจากบัญชีครัวเรือน ธนาคารแห่งประเทศไทย</t>
  </si>
  <si>
    <t>ต.ย. ต้องการเก็บเที่ยวต่างประเทศ</t>
  </si>
  <si>
    <t>4 เดือน</t>
  </si>
  <si>
    <t>ลดรายจ่าย อาหาร และ เดินทาง</t>
  </si>
  <si>
    <t>ณ เดือนธันวาคม 2564</t>
  </si>
  <si>
    <t>สรุปบัญชี รายรับ-รายจ่าย ประจำปี 2565</t>
  </si>
  <si>
    <t>ณ เดือน ธันวาคม 2563</t>
  </si>
  <si>
    <t>ณ เดือนธันวาคม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</si>
</sst>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8">
    <font>
      <sz val="14"/>
      <name val="Cordia New"/>
    </font>
    <font>
      <sz val="14"/>
      <name val="Cordia New"/>
    </font>
    <font>
      <b/>
      <sz val="14"/>
      <color indexed="18"/>
      <name val="Browallia New"/>
      <family val="2"/>
    </font>
    <font>
      <sz val="14"/>
      <color indexed="18"/>
      <name val="Browallia New"/>
      <family val="2"/>
    </font>
    <font>
      <sz val="10"/>
      <name val="Helv"/>
    </font>
    <font>
      <sz val="14"/>
      <color indexed="62"/>
      <name val="Browallia New"/>
      <family val="2"/>
    </font>
    <font>
      <sz val="16"/>
      <name val="Angsana New"/>
      <family val="1"/>
    </font>
    <font>
      <b/>
      <sz val="14"/>
      <name val="Cordia New"/>
      <family val="2"/>
    </font>
    <font>
      <sz val="14"/>
      <name val="Cordia New"/>
    </font>
    <font>
      <sz val="12"/>
      <name val="Cordia New"/>
      <family val="2"/>
    </font>
    <font>
      <sz val="10"/>
      <color indexed="18"/>
      <name val="Browallia New"/>
      <family val="2"/>
    </font>
    <font>
      <b/>
      <sz val="18"/>
      <name val="Cordia New"/>
      <family val="2"/>
    </font>
    <font>
      <sz val="10"/>
      <name val="Helv"/>
    </font>
    <font>
      <b/>
      <sz val="16"/>
      <name val="Browallia New"/>
      <family val="2"/>
    </font>
    <font>
      <b/>
      <sz val="14"/>
      <name val="Browallia New"/>
      <family val="2"/>
    </font>
    <font>
      <b/>
      <sz val="16"/>
      <color indexed="18"/>
      <name val="Browallia New"/>
      <family val="2"/>
    </font>
    <font>
      <b/>
      <sz val="14"/>
      <color indexed="10"/>
      <name val="Browallia New"/>
      <family val="2"/>
    </font>
    <font>
      <b/>
      <sz val="18"/>
      <color indexed="9"/>
      <name val="Browallia New"/>
      <family val="2"/>
    </font>
    <font>
      <sz val="10"/>
      <name val="Tahoma"/>
      <family val="2"/>
    </font>
    <font>
      <sz val="18"/>
      <name val="Cordia New"/>
    </font>
    <font>
      <u/>
      <sz val="18"/>
      <name val="Cordia New"/>
    </font>
    <font>
      <b/>
      <sz val="20"/>
      <name val="Cordia New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 style="thin">
        <color indexed="64"/>
      </left>
      <right/>
      <top style="double">
        <color indexed="12"/>
      </top>
      <bottom style="hair">
        <color indexed="12"/>
      </bottom>
      <diagonal/>
    </border>
    <border>
      <left style="thin">
        <color indexed="40"/>
      </left>
      <right style="hair">
        <color indexed="57"/>
      </right>
      <top style="hair">
        <color indexed="12"/>
      </top>
      <bottom style="thin">
        <color indexed="12"/>
      </bottom>
      <diagonal/>
    </border>
    <border>
      <left style="hair">
        <color indexed="57"/>
      </left>
      <right style="hair">
        <color indexed="57"/>
      </right>
      <top style="hair">
        <color indexed="12"/>
      </top>
      <bottom style="thin">
        <color indexed="12"/>
      </bottom>
      <diagonal/>
    </border>
    <border>
      <left style="hair">
        <color indexed="57"/>
      </left>
      <right style="thin">
        <color indexed="64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hair">
        <color indexed="12"/>
      </top>
      <bottom style="hair">
        <color indexed="40"/>
      </bottom>
      <diagonal/>
    </border>
    <border>
      <left style="thin">
        <color indexed="44"/>
      </left>
      <right style="thin">
        <color indexed="44"/>
      </right>
      <top style="hair">
        <color indexed="48"/>
      </top>
      <bottom style="hair">
        <color indexed="48"/>
      </bottom>
      <diagonal/>
    </border>
    <border>
      <left style="thin">
        <color indexed="44"/>
      </left>
      <right/>
      <top style="hair">
        <color indexed="48"/>
      </top>
      <bottom style="hair">
        <color indexed="48"/>
      </bottom>
      <diagonal/>
    </border>
    <border>
      <left style="thin">
        <color indexed="64"/>
      </left>
      <right/>
      <top style="hair">
        <color indexed="40"/>
      </top>
      <bottom style="hair">
        <color indexed="40"/>
      </bottom>
      <diagonal/>
    </border>
    <border>
      <left style="thin">
        <color indexed="44"/>
      </left>
      <right style="thin">
        <color indexed="44"/>
      </right>
      <top style="hair">
        <color indexed="48"/>
      </top>
      <bottom style="thin">
        <color indexed="64"/>
      </bottom>
      <diagonal/>
    </border>
    <border>
      <left style="thin">
        <color indexed="44"/>
      </left>
      <right/>
      <top style="hair">
        <color indexed="48"/>
      </top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hair">
        <color indexed="64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40"/>
      </left>
      <right/>
      <top style="thin">
        <color indexed="64"/>
      </top>
      <bottom style="hair">
        <color indexed="64"/>
      </bottom>
      <diagonal/>
    </border>
    <border>
      <left style="thin">
        <color indexed="40"/>
      </left>
      <right style="hair">
        <color indexed="53"/>
      </right>
      <top style="thin">
        <color indexed="64"/>
      </top>
      <bottom style="hair">
        <color indexed="64"/>
      </bottom>
      <diagonal/>
    </border>
    <border>
      <left style="thin">
        <color indexed="44"/>
      </left>
      <right style="thin">
        <color indexed="44"/>
      </right>
      <top style="hair">
        <color indexed="64"/>
      </top>
      <bottom style="thin">
        <color indexed="64"/>
      </bottom>
      <diagonal/>
    </border>
    <border>
      <left style="thin">
        <color indexed="4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12"/>
      </top>
      <bottom style="hair">
        <color indexed="48"/>
      </bottom>
      <diagonal/>
    </border>
    <border>
      <left style="thin">
        <color indexed="44"/>
      </left>
      <right/>
      <top style="thin">
        <color indexed="12"/>
      </top>
      <bottom style="hair">
        <color indexed="48"/>
      </bottom>
      <diagonal/>
    </border>
    <border>
      <left style="thin">
        <color indexed="64"/>
      </left>
      <right/>
      <top style="thin">
        <color indexed="12"/>
      </top>
      <bottom style="hair">
        <color indexed="48"/>
      </bottom>
      <diagonal/>
    </border>
    <border>
      <left style="hair">
        <color indexed="40"/>
      </left>
      <right style="thin">
        <color indexed="44"/>
      </right>
      <top style="thin">
        <color indexed="12"/>
      </top>
      <bottom style="hair">
        <color indexed="48"/>
      </bottom>
      <diagonal/>
    </border>
    <border>
      <left style="thin">
        <color indexed="44"/>
      </left>
      <right style="hair">
        <color indexed="53"/>
      </right>
      <top style="thin">
        <color indexed="12"/>
      </top>
      <bottom style="hair">
        <color indexed="53"/>
      </bottom>
      <diagonal/>
    </border>
    <border>
      <left style="thin">
        <color indexed="40"/>
      </left>
      <right style="hair">
        <color indexed="57"/>
      </right>
      <top/>
      <bottom style="hair">
        <color indexed="57"/>
      </bottom>
      <diagonal/>
    </border>
    <border>
      <left style="hair">
        <color indexed="57"/>
      </left>
      <right style="hair">
        <color indexed="57"/>
      </right>
      <top/>
      <bottom style="hair">
        <color indexed="57"/>
      </bottom>
      <diagonal/>
    </border>
    <border>
      <left style="hair">
        <color indexed="57"/>
      </left>
      <right style="thin">
        <color indexed="64"/>
      </right>
      <top/>
      <bottom style="hair">
        <color indexed="57"/>
      </bottom>
      <diagonal/>
    </border>
    <border>
      <left style="thin">
        <color indexed="64"/>
      </left>
      <right/>
      <top style="hair">
        <color indexed="48"/>
      </top>
      <bottom style="hair">
        <color indexed="48"/>
      </bottom>
      <diagonal/>
    </border>
    <border>
      <left style="hair">
        <color indexed="40"/>
      </left>
      <right style="thin">
        <color indexed="44"/>
      </right>
      <top style="hair">
        <color indexed="48"/>
      </top>
      <bottom style="hair">
        <color indexed="48"/>
      </bottom>
      <diagonal/>
    </border>
    <border>
      <left style="thin">
        <color indexed="44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thin">
        <color indexed="40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thin">
        <color indexed="64"/>
      </right>
      <top style="hair">
        <color indexed="57"/>
      </top>
      <bottom style="hair">
        <color indexed="57"/>
      </bottom>
      <diagonal/>
    </border>
    <border>
      <left style="thin">
        <color indexed="64"/>
      </left>
      <right/>
      <top style="hair">
        <color indexed="48"/>
      </top>
      <bottom style="thin">
        <color indexed="64"/>
      </bottom>
      <diagonal/>
    </border>
    <border>
      <left style="hair">
        <color indexed="40"/>
      </left>
      <right style="thin">
        <color indexed="44"/>
      </right>
      <top style="hair">
        <color indexed="48"/>
      </top>
      <bottom style="thin">
        <color indexed="64"/>
      </bottom>
      <diagonal/>
    </border>
    <border>
      <left/>
      <right style="hair">
        <color indexed="53"/>
      </right>
      <top/>
      <bottom style="thin">
        <color indexed="64"/>
      </bottom>
      <diagonal/>
    </border>
    <border>
      <left style="thin">
        <color indexed="40"/>
      </left>
      <right style="hair">
        <color indexed="57"/>
      </right>
      <top style="hair">
        <color indexed="57"/>
      </top>
      <bottom style="thin">
        <color indexed="64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thin">
        <color indexed="64"/>
      </bottom>
      <diagonal/>
    </border>
    <border>
      <left style="hair">
        <color indexed="57"/>
      </left>
      <right style="thin">
        <color indexed="64"/>
      </right>
      <top style="hair">
        <color indexed="57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thin">
        <color indexed="64"/>
      </top>
      <bottom style="double">
        <color indexed="64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53"/>
      </right>
      <top style="hair">
        <color indexed="12"/>
      </top>
      <bottom style="thin">
        <color indexed="12"/>
      </bottom>
      <diagonal/>
    </border>
    <border>
      <left/>
      <right style="hair">
        <color indexed="53"/>
      </right>
      <top style="thin">
        <color indexed="12"/>
      </top>
      <bottom style="hair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/>
      <top style="double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double">
        <color indexed="64"/>
      </bottom>
      <diagonal/>
    </border>
    <border>
      <left style="hair">
        <color indexed="57"/>
      </left>
      <right/>
      <top style="hair">
        <color indexed="12"/>
      </top>
      <bottom style="thin">
        <color indexed="12"/>
      </bottom>
      <diagonal/>
    </border>
    <border>
      <left style="hair">
        <color indexed="57"/>
      </left>
      <right/>
      <top/>
      <bottom style="hair">
        <color indexed="57"/>
      </bottom>
      <diagonal/>
    </border>
    <border>
      <left style="hair">
        <color indexed="57"/>
      </left>
      <right/>
      <top style="hair">
        <color indexed="57"/>
      </top>
      <bottom style="hair">
        <color indexed="57"/>
      </bottom>
      <diagonal/>
    </border>
    <border>
      <left style="hair">
        <color indexed="57"/>
      </left>
      <right/>
      <top style="hair">
        <color indexed="57"/>
      </top>
      <bottom style="thin">
        <color indexed="64"/>
      </bottom>
      <diagonal/>
    </border>
    <border>
      <left/>
      <right/>
      <top style="hair">
        <color indexed="12"/>
      </top>
      <bottom/>
      <diagonal/>
    </border>
    <border>
      <left style="hair">
        <color indexed="40"/>
      </left>
      <right/>
      <top style="hair">
        <color indexed="12"/>
      </top>
      <bottom style="thin">
        <color indexed="12"/>
      </bottom>
      <diagonal/>
    </border>
    <border>
      <left style="thin">
        <color indexed="40"/>
      </left>
      <right style="hair">
        <color indexed="53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hair">
        <color indexed="12"/>
      </left>
      <right style="hair">
        <color indexed="40"/>
      </right>
      <top style="thin">
        <color indexed="12"/>
      </top>
      <bottom style="hair">
        <color indexed="48"/>
      </bottom>
      <diagonal/>
    </border>
    <border>
      <left style="hair">
        <color indexed="12"/>
      </left>
      <right style="hair">
        <color indexed="40"/>
      </right>
      <top style="hair">
        <color indexed="48"/>
      </top>
      <bottom style="hair">
        <color indexed="48"/>
      </bottom>
      <diagonal/>
    </border>
    <border>
      <left style="hair">
        <color indexed="12"/>
      </left>
      <right style="hair">
        <color indexed="40"/>
      </right>
      <top style="hair">
        <color indexed="48"/>
      </top>
      <bottom style="thin">
        <color indexed="64"/>
      </bottom>
      <diagonal/>
    </border>
    <border>
      <left style="hair">
        <color indexed="12"/>
      </left>
      <right style="hair">
        <color indexed="40"/>
      </right>
      <top style="hair">
        <color indexed="12"/>
      </top>
      <bottom style="thin">
        <color indexed="12"/>
      </bottom>
      <diagonal/>
    </border>
    <border>
      <left/>
      <right/>
      <top/>
      <bottom style="thin">
        <color indexed="64"/>
      </bottom>
      <diagonal/>
    </border>
    <border>
      <left style="thin">
        <color indexed="40"/>
      </left>
      <right style="hair">
        <color indexed="53"/>
      </right>
      <top style="thin">
        <color indexed="64"/>
      </top>
      <bottom/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hair">
        <color indexed="53"/>
      </bottom>
      <diagonal/>
    </border>
    <border>
      <left/>
      <right/>
      <top style="hair">
        <color indexed="53"/>
      </top>
      <bottom style="hair">
        <color indexed="53"/>
      </bottom>
      <diagonal/>
    </border>
    <border>
      <left style="thin">
        <color indexed="40"/>
      </left>
      <right style="hair">
        <color indexed="53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/>
      <diagonal/>
    </border>
    <border>
      <left/>
      <right style="hair">
        <color indexed="12"/>
      </right>
      <top/>
      <bottom style="thin">
        <color indexed="64"/>
      </bottom>
      <diagonal/>
    </border>
    <border>
      <left/>
      <right style="hair">
        <color indexed="12"/>
      </right>
      <top style="thin">
        <color indexed="64"/>
      </top>
      <bottom style="double">
        <color indexed="64"/>
      </bottom>
      <diagonal/>
    </border>
    <border>
      <left style="hair">
        <color indexed="12"/>
      </left>
      <right/>
      <top style="thin">
        <color indexed="64"/>
      </top>
      <bottom style="thin">
        <color indexed="64"/>
      </bottom>
      <diagonal/>
    </border>
    <border>
      <left style="hair">
        <color indexed="12"/>
      </left>
      <right/>
      <top/>
      <bottom/>
      <diagonal/>
    </border>
    <border>
      <left style="hair">
        <color indexed="12"/>
      </left>
      <right/>
      <top/>
      <bottom style="thin">
        <color indexed="64"/>
      </bottom>
      <diagonal/>
    </border>
    <border>
      <left style="hair">
        <color indexed="12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12"/>
      </top>
      <bottom/>
      <diagonal/>
    </border>
    <border>
      <left/>
      <right style="thin">
        <color indexed="40"/>
      </right>
      <top style="double">
        <color indexed="12"/>
      </top>
      <bottom/>
      <diagonal/>
    </border>
    <border>
      <left style="thin">
        <color indexed="40"/>
      </left>
      <right/>
      <top style="double">
        <color indexed="12"/>
      </top>
      <bottom/>
      <diagonal/>
    </border>
    <border>
      <left style="thin">
        <color indexed="4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40"/>
      </right>
      <top style="double">
        <color indexed="12"/>
      </top>
      <bottom style="hair">
        <color indexed="12"/>
      </bottom>
      <diagonal/>
    </border>
    <border>
      <left style="thin">
        <color indexed="40"/>
      </left>
      <right/>
      <top style="double">
        <color indexed="12"/>
      </top>
      <bottom style="hair">
        <color indexed="12"/>
      </bottom>
      <diagonal/>
    </border>
    <border>
      <left/>
      <right style="thin">
        <color indexed="64"/>
      </right>
      <top style="double">
        <color indexed="12"/>
      </top>
      <bottom style="hair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hair">
        <color indexed="64"/>
      </top>
      <bottom/>
      <diagonal/>
    </border>
    <border>
      <left style="hair">
        <color theme="3" tint="0.39997558519241921"/>
      </left>
      <right/>
      <top style="hair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/>
      <top/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hair">
        <color theme="3" tint="0.39997558519241921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/>
      <right style="hair">
        <color theme="3" tint="0.39997558519241921"/>
      </right>
      <top/>
      <bottom style="hair">
        <color theme="3" tint="0.39997558519241921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7" tint="-0.249977111117893"/>
      </left>
      <right style="hair">
        <color theme="7" tint="-0.249977111117893"/>
      </right>
      <top style="hair">
        <color theme="7" tint="-0.249977111117893"/>
      </top>
      <bottom style="hair">
        <color theme="7" tint="-0.249977111117893"/>
      </bottom>
      <diagonal/>
    </border>
    <border>
      <left style="hair">
        <color theme="7" tint="-0.249977111117893"/>
      </left>
      <right style="hair">
        <color theme="7" tint="-0.249977111117893"/>
      </right>
      <top/>
      <bottom style="hair">
        <color theme="7" tint="-0.249977111117893"/>
      </bottom>
      <diagonal/>
    </border>
    <border>
      <left style="hair">
        <color theme="7" tint="-0.249977111117893"/>
      </left>
      <right style="hair">
        <color theme="7" tint="-0.249977111117893"/>
      </right>
      <top style="hair">
        <color theme="7" tint="-0.249977111117893"/>
      </top>
      <bottom style="medium">
        <color theme="7" tint="-0.249977111117893"/>
      </bottom>
      <diagonal/>
    </border>
    <border>
      <left/>
      <right/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hair">
        <color indexed="64"/>
      </top>
      <bottom/>
      <diagonal/>
    </border>
  </borders>
  <cellStyleXfs count="12">
    <xf numFmtId="0" fontId="0" fillId="0" borderId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102" applyNumberFormat="0" applyAlignment="0" applyProtection="0"/>
    <xf numFmtId="0" fontId="27" fillId="19" borderId="0" applyNumberFormat="0" applyBorder="0" applyAlignment="0" applyProtection="0"/>
    <xf numFmtId="37" fontId="4" fillId="0" borderId="0"/>
    <xf numFmtId="0" fontId="1" fillId="0" borderId="0"/>
    <xf numFmtId="0" fontId="6" fillId="0" borderId="0"/>
  </cellStyleXfs>
  <cellXfs count="246">
    <xf numFmtId="0" fontId="0" fillId="0" borderId="0" xfId="0"/>
    <xf numFmtId="0" fontId="1" fillId="0" borderId="0" xfId="10"/>
    <xf numFmtId="0" fontId="2" fillId="0" borderId="1" xfId="10" applyFont="1" applyBorder="1"/>
    <xf numFmtId="0" fontId="3" fillId="0" borderId="1" xfId="10" applyFont="1" applyBorder="1"/>
    <xf numFmtId="0" fontId="3" fillId="0" borderId="0" xfId="10" applyFont="1" applyBorder="1"/>
    <xf numFmtId="0" fontId="2" fillId="0" borderId="1" xfId="10" applyFont="1" applyBorder="1" applyAlignment="1">
      <alignment horizontal="right"/>
    </xf>
    <xf numFmtId="0" fontId="2" fillId="0" borderId="1" xfId="10" applyFont="1" applyBorder="1" applyAlignment="1"/>
    <xf numFmtId="0" fontId="7" fillId="2" borderId="2" xfId="10" applyFont="1" applyFill="1" applyBorder="1" applyAlignment="1">
      <alignment horizontal="center"/>
    </xf>
    <xf numFmtId="0" fontId="9" fillId="0" borderId="3" xfId="10" applyFont="1" applyBorder="1" applyAlignment="1">
      <alignment horizontal="center" vertical="top" wrapText="1"/>
    </xf>
    <xf numFmtId="0" fontId="9" fillId="0" borderId="4" xfId="10" applyFont="1" applyBorder="1" applyAlignment="1">
      <alignment horizontal="center" vertical="top" wrapText="1"/>
    </xf>
    <xf numFmtId="0" fontId="8" fillId="0" borderId="4" xfId="10" applyFont="1" applyBorder="1" applyAlignment="1">
      <alignment horizontal="center" vertical="center" wrapText="1"/>
    </xf>
    <xf numFmtId="0" fontId="8" fillId="0" borderId="5" xfId="10" applyFont="1" applyBorder="1" applyAlignment="1">
      <alignment horizontal="center" vertical="center" wrapText="1"/>
    </xf>
    <xf numFmtId="0" fontId="1" fillId="0" borderId="6" xfId="10" applyBorder="1"/>
    <xf numFmtId="37" fontId="2" fillId="0" borderId="7" xfId="9" applyFont="1" applyFill="1" applyBorder="1" applyAlignment="1" applyProtection="1">
      <alignment horizontal="center"/>
    </xf>
    <xf numFmtId="37" fontId="2" fillId="0" borderId="8" xfId="9" applyFont="1" applyBorder="1" applyAlignment="1" applyProtection="1">
      <alignment horizontal="center"/>
    </xf>
    <xf numFmtId="0" fontId="1" fillId="0" borderId="9" xfId="10" applyBorder="1"/>
    <xf numFmtId="37" fontId="2" fillId="0" borderId="10" xfId="9" applyFont="1" applyFill="1" applyBorder="1" applyAlignment="1" applyProtection="1">
      <alignment horizontal="center"/>
    </xf>
    <xf numFmtId="37" fontId="2" fillId="0" borderId="11" xfId="9" applyFont="1" applyBorder="1" applyAlignment="1" applyProtection="1">
      <alignment horizontal="center"/>
    </xf>
    <xf numFmtId="37" fontId="2" fillId="0" borderId="12" xfId="9" applyFont="1" applyFill="1" applyBorder="1" applyAlignment="1" applyProtection="1">
      <alignment horizontal="center"/>
    </xf>
    <xf numFmtId="37" fontId="2" fillId="0" borderId="13" xfId="9" applyFont="1" applyBorder="1" applyAlignment="1" applyProtection="1">
      <alignment horizontal="center"/>
    </xf>
    <xf numFmtId="4" fontId="3" fillId="3" borderId="14" xfId="10" applyNumberFormat="1" applyFont="1" applyFill="1" applyBorder="1"/>
    <xf numFmtId="4" fontId="3" fillId="3" borderId="15" xfId="10" applyNumberFormat="1" applyFont="1" applyFill="1" applyBorder="1"/>
    <xf numFmtId="4" fontId="3" fillId="4" borderId="16" xfId="10" applyNumberFormat="1" applyFont="1" applyFill="1" applyBorder="1"/>
    <xf numFmtId="37" fontId="2" fillId="0" borderId="17" xfId="9" applyFont="1" applyFill="1" applyBorder="1" applyAlignment="1" applyProtection="1"/>
    <xf numFmtId="0" fontId="3" fillId="0" borderId="18" xfId="10" applyFont="1" applyBorder="1"/>
    <xf numFmtId="37" fontId="10" fillId="0" borderId="0" xfId="9" applyFont="1" applyFill="1" applyBorder="1" applyAlignment="1" applyProtection="1">
      <alignment horizontal="center"/>
    </xf>
    <xf numFmtId="0" fontId="3" fillId="0" borderId="0" xfId="10" applyFont="1"/>
    <xf numFmtId="0" fontId="1" fillId="5" borderId="0" xfId="10" applyFill="1"/>
    <xf numFmtId="0" fontId="7" fillId="5" borderId="0" xfId="10" applyFont="1" applyFill="1" applyAlignment="1">
      <alignment horizontal="right"/>
    </xf>
    <xf numFmtId="0" fontId="7" fillId="5" borderId="0" xfId="10" applyFont="1" applyFill="1" applyAlignment="1">
      <alignment horizontal="center"/>
    </xf>
    <xf numFmtId="0" fontId="3" fillId="0" borderId="19" xfId="10" applyFont="1" applyBorder="1"/>
    <xf numFmtId="37" fontId="4" fillId="0" borderId="0" xfId="9" applyFill="1" applyBorder="1" applyAlignment="1" applyProtection="1">
      <alignment horizontal="center"/>
    </xf>
    <xf numFmtId="37" fontId="12" fillId="0" borderId="0" xfId="9" applyFont="1" applyFill="1" applyBorder="1" applyAlignment="1" applyProtection="1">
      <alignment horizontal="center"/>
    </xf>
    <xf numFmtId="0" fontId="6" fillId="0" borderId="0" xfId="11"/>
    <xf numFmtId="0" fontId="15" fillId="6" borderId="20" xfId="11" applyFont="1" applyFill="1" applyBorder="1" applyAlignment="1">
      <alignment horizontal="center"/>
    </xf>
    <xf numFmtId="0" fontId="15" fillId="6" borderId="21" xfId="11" applyFont="1" applyFill="1" applyBorder="1"/>
    <xf numFmtId="164" fontId="13" fillId="6" borderId="22" xfId="11" applyNumberFormat="1" applyFont="1" applyFill="1" applyBorder="1"/>
    <xf numFmtId="164" fontId="13" fillId="6" borderId="23" xfId="11" applyNumberFormat="1" applyFont="1" applyFill="1" applyBorder="1"/>
    <xf numFmtId="0" fontId="15" fillId="7" borderId="20" xfId="11" applyFont="1" applyFill="1" applyBorder="1" applyAlignment="1">
      <alignment horizontal="center"/>
    </xf>
    <xf numFmtId="0" fontId="15" fillId="7" borderId="21" xfId="11" applyFont="1" applyFill="1" applyBorder="1"/>
    <xf numFmtId="164" fontId="13" fillId="7" borderId="22" xfId="11" applyNumberFormat="1" applyFont="1" applyFill="1" applyBorder="1"/>
    <xf numFmtId="0" fontId="15" fillId="7" borderId="24" xfId="11" applyFont="1" applyFill="1" applyBorder="1" applyAlignment="1">
      <alignment horizontal="center"/>
    </xf>
    <xf numFmtId="0" fontId="15" fillId="7" borderId="25" xfId="11" applyFont="1" applyFill="1" applyBorder="1"/>
    <xf numFmtId="164" fontId="13" fillId="7" borderId="26" xfId="11" applyNumberFormat="1" applyFont="1" applyFill="1" applyBorder="1"/>
    <xf numFmtId="37" fontId="2" fillId="8" borderId="7" xfId="9" applyFont="1" applyFill="1" applyBorder="1" applyAlignment="1" applyProtection="1">
      <alignment horizontal="center"/>
    </xf>
    <xf numFmtId="37" fontId="2" fillId="8" borderId="8" xfId="9" applyFont="1" applyFill="1" applyBorder="1" applyAlignment="1" applyProtection="1">
      <alignment horizontal="center"/>
    </xf>
    <xf numFmtId="37" fontId="16" fillId="4" borderId="7" xfId="9" applyFont="1" applyFill="1" applyBorder="1" applyAlignment="1" applyProtection="1">
      <alignment horizontal="center"/>
    </xf>
    <xf numFmtId="37" fontId="16" fillId="4" borderId="8" xfId="9" applyFont="1" applyFill="1" applyBorder="1" applyAlignment="1" applyProtection="1">
      <alignment horizontal="center"/>
    </xf>
    <xf numFmtId="37" fontId="16" fillId="4" borderId="27" xfId="9" applyFont="1" applyFill="1" applyBorder="1" applyAlignment="1" applyProtection="1">
      <alignment horizontal="center"/>
    </xf>
    <xf numFmtId="37" fontId="16" fillId="4" borderId="28" xfId="9" applyFont="1" applyFill="1" applyBorder="1" applyAlignment="1" applyProtection="1">
      <alignment horizontal="center"/>
    </xf>
    <xf numFmtId="4" fontId="3" fillId="0" borderId="29" xfId="10" applyNumberFormat="1" applyFont="1" applyBorder="1" applyProtection="1">
      <protection locked="0"/>
    </xf>
    <xf numFmtId="4" fontId="3" fillId="0" borderId="30" xfId="10" applyNumberFormat="1" applyFont="1" applyBorder="1" applyProtection="1">
      <protection locked="0"/>
    </xf>
    <xf numFmtId="4" fontId="3" fillId="0" borderId="31" xfId="10" applyNumberFormat="1" applyFont="1" applyBorder="1" applyProtection="1">
      <protection locked="0"/>
    </xf>
    <xf numFmtId="4" fontId="1" fillId="0" borderId="32" xfId="10" applyNumberFormat="1" applyBorder="1" applyProtection="1">
      <protection locked="0"/>
    </xf>
    <xf numFmtId="4" fontId="1" fillId="0" borderId="33" xfId="10" applyNumberFormat="1" applyBorder="1" applyProtection="1">
      <protection locked="0"/>
    </xf>
    <xf numFmtId="4" fontId="1" fillId="0" borderId="34" xfId="10" applyNumberFormat="1" applyBorder="1" applyProtection="1">
      <protection locked="0"/>
    </xf>
    <xf numFmtId="0" fontId="1" fillId="0" borderId="9" xfId="10" applyFont="1" applyBorder="1" applyProtection="1">
      <protection locked="0"/>
    </xf>
    <xf numFmtId="4" fontId="3" fillId="0" borderId="35" xfId="10" applyNumberFormat="1" applyFont="1" applyBorder="1" applyProtection="1">
      <protection locked="0"/>
    </xf>
    <xf numFmtId="4" fontId="3" fillId="0" borderId="36" xfId="10" applyNumberFormat="1" applyFont="1" applyBorder="1" applyProtection="1">
      <protection locked="0"/>
    </xf>
    <xf numFmtId="4" fontId="3" fillId="0" borderId="37" xfId="10" applyNumberFormat="1" applyFont="1" applyBorder="1" applyProtection="1">
      <protection locked="0"/>
    </xf>
    <xf numFmtId="4" fontId="1" fillId="0" borderId="38" xfId="10" applyNumberFormat="1" applyBorder="1" applyProtection="1">
      <protection locked="0"/>
    </xf>
    <xf numFmtId="4" fontId="1" fillId="0" borderId="39" xfId="10" applyNumberFormat="1" applyBorder="1" applyProtection="1">
      <protection locked="0"/>
    </xf>
    <xf numFmtId="4" fontId="1" fillId="0" borderId="40" xfId="10" applyNumberFormat="1" applyBorder="1" applyProtection="1">
      <protection locked="0"/>
    </xf>
    <xf numFmtId="4" fontId="5" fillId="0" borderId="37" xfId="10" applyNumberFormat="1" applyFont="1" applyBorder="1" applyProtection="1">
      <protection locked="0"/>
    </xf>
    <xf numFmtId="0" fontId="1" fillId="0" borderId="9" xfId="10" applyBorder="1" applyProtection="1">
      <protection locked="0"/>
    </xf>
    <xf numFmtId="4" fontId="3" fillId="0" borderId="41" xfId="10" applyNumberFormat="1" applyFont="1" applyBorder="1" applyProtection="1">
      <protection locked="0"/>
    </xf>
    <xf numFmtId="4" fontId="3" fillId="0" borderId="42" xfId="10" applyNumberFormat="1" applyFont="1" applyBorder="1" applyProtection="1">
      <protection locked="0"/>
    </xf>
    <xf numFmtId="4" fontId="3" fillId="0" borderId="43" xfId="10" applyNumberFormat="1" applyFont="1" applyBorder="1" applyProtection="1">
      <protection locked="0"/>
    </xf>
    <xf numFmtId="4" fontId="1" fillId="0" borderId="44" xfId="10" applyNumberFormat="1" applyBorder="1" applyProtection="1">
      <protection locked="0"/>
    </xf>
    <xf numFmtId="4" fontId="1" fillId="0" borderId="45" xfId="10" applyNumberFormat="1" applyBorder="1" applyProtection="1">
      <protection locked="0"/>
    </xf>
    <xf numFmtId="4" fontId="1" fillId="0" borderId="46" xfId="10" applyNumberFormat="1" applyBorder="1" applyProtection="1">
      <protection locked="0"/>
    </xf>
    <xf numFmtId="0" fontId="14" fillId="9" borderId="47" xfId="11" applyFont="1" applyFill="1" applyBorder="1" applyAlignment="1">
      <alignment horizontal="right"/>
    </xf>
    <xf numFmtId="0" fontId="14" fillId="9" borderId="48" xfId="11" applyFont="1" applyFill="1" applyBorder="1" applyAlignment="1">
      <alignment horizontal="right"/>
    </xf>
    <xf numFmtId="0" fontId="13" fillId="0" borderId="0" xfId="11" applyFont="1" applyFill="1" applyAlignment="1"/>
    <xf numFmtId="0" fontId="6" fillId="0" borderId="0" xfId="11" applyFont="1" applyFill="1"/>
    <xf numFmtId="164" fontId="13" fillId="9" borderId="49" xfId="11" applyNumberFormat="1" applyFont="1" applyFill="1" applyBorder="1"/>
    <xf numFmtId="164" fontId="13" fillId="9" borderId="50" xfId="11" applyNumberFormat="1" applyFont="1" applyFill="1" applyBorder="1"/>
    <xf numFmtId="4" fontId="7" fillId="0" borderId="1" xfId="10" applyNumberFormat="1" applyFont="1" applyBorder="1" applyAlignment="1">
      <alignment horizontal="center"/>
    </xf>
    <xf numFmtId="0" fontId="8" fillId="0" borderId="51" xfId="10" applyFont="1" applyBorder="1" applyAlignment="1">
      <alignment horizontal="center" vertical="center" wrapText="1"/>
    </xf>
    <xf numFmtId="4" fontId="3" fillId="0" borderId="52" xfId="10" applyNumberFormat="1" applyFont="1" applyBorder="1" applyProtection="1">
      <protection locked="0"/>
    </xf>
    <xf numFmtId="4" fontId="3" fillId="0" borderId="53" xfId="10" applyNumberFormat="1" applyFont="1" applyBorder="1" applyProtection="1">
      <protection locked="0"/>
    </xf>
    <xf numFmtId="4" fontId="5" fillId="0" borderId="53" xfId="10" applyNumberFormat="1" applyFont="1" applyBorder="1" applyProtection="1">
      <protection locked="0"/>
    </xf>
    <xf numFmtId="0" fontId="2" fillId="0" borderId="0" xfId="10" applyFont="1" applyBorder="1" applyAlignment="1"/>
    <xf numFmtId="0" fontId="2" fillId="0" borderId="0" xfId="10" applyFont="1" applyBorder="1"/>
    <xf numFmtId="0" fontId="7" fillId="6" borderId="54" xfId="10" applyFont="1" applyFill="1" applyBorder="1" applyAlignment="1">
      <alignment horizontal="center"/>
    </xf>
    <xf numFmtId="0" fontId="14" fillId="9" borderId="55" xfId="11" applyFont="1" applyFill="1" applyBorder="1" applyAlignment="1" applyProtection="1">
      <alignment horizontal="right"/>
      <protection locked="0"/>
    </xf>
    <xf numFmtId="164" fontId="13" fillId="6" borderId="56" xfId="11" applyNumberFormat="1" applyFont="1" applyFill="1" applyBorder="1" applyProtection="1">
      <protection locked="0"/>
    </xf>
    <xf numFmtId="164" fontId="13" fillId="7" borderId="56" xfId="11" applyNumberFormat="1" applyFont="1" applyFill="1" applyBorder="1" applyProtection="1">
      <protection locked="0"/>
    </xf>
    <xf numFmtId="164" fontId="13" fillId="7" borderId="57" xfId="11" applyNumberFormat="1" applyFont="1" applyFill="1" applyBorder="1" applyProtection="1">
      <protection locked="0"/>
    </xf>
    <xf numFmtId="164" fontId="13" fillId="9" borderId="58" xfId="11" applyNumberFormat="1" applyFont="1" applyFill="1" applyBorder="1" applyProtection="1">
      <protection locked="0"/>
    </xf>
    <xf numFmtId="0" fontId="8" fillId="0" borderId="59" xfId="10" applyFont="1" applyBorder="1" applyAlignment="1">
      <alignment horizontal="center" vertical="center" wrapText="1"/>
    </xf>
    <xf numFmtId="4" fontId="1" fillId="0" borderId="60" xfId="10" applyNumberFormat="1" applyBorder="1" applyProtection="1">
      <protection locked="0"/>
    </xf>
    <xf numFmtId="4" fontId="1" fillId="0" borderId="61" xfId="10" applyNumberFormat="1" applyBorder="1" applyProtection="1">
      <protection locked="0"/>
    </xf>
    <xf numFmtId="4" fontId="1" fillId="0" borderId="62" xfId="10" applyNumberFormat="1" applyBorder="1" applyProtection="1">
      <protection locked="0"/>
    </xf>
    <xf numFmtId="4" fontId="11" fillId="5" borderId="0" xfId="10" applyNumberFormat="1" applyFont="1" applyFill="1" applyBorder="1" applyAlignment="1">
      <alignment horizontal="center"/>
    </xf>
    <xf numFmtId="0" fontId="8" fillId="0" borderId="63" xfId="10" applyFont="1" applyBorder="1" applyAlignment="1">
      <alignment horizontal="center" vertical="center" wrapText="1"/>
    </xf>
    <xf numFmtId="4" fontId="1" fillId="0" borderId="0" xfId="10" applyNumberFormat="1" applyBorder="1" applyProtection="1">
      <protection locked="0"/>
    </xf>
    <xf numFmtId="4" fontId="3" fillId="6" borderId="0" xfId="10" applyNumberFormat="1" applyFont="1" applyFill="1" applyBorder="1"/>
    <xf numFmtId="4" fontId="7" fillId="10" borderId="0" xfId="10" applyNumberFormat="1" applyFont="1" applyFill="1" applyBorder="1" applyAlignment="1">
      <alignment horizontal="center"/>
    </xf>
    <xf numFmtId="0" fontId="8" fillId="0" borderId="0" xfId="10" applyFont="1" applyBorder="1" applyAlignment="1">
      <alignment horizontal="center" vertical="center" wrapText="1"/>
    </xf>
    <xf numFmtId="0" fontId="0" fillId="0" borderId="9" xfId="10" applyFont="1" applyBorder="1" applyProtection="1">
      <protection locked="0"/>
    </xf>
    <xf numFmtId="0" fontId="0" fillId="0" borderId="64" xfId="10" applyFont="1" applyBorder="1" applyAlignment="1">
      <alignment horizontal="center" vertical="center" wrapText="1"/>
    </xf>
    <xf numFmtId="0" fontId="0" fillId="0" borderId="65" xfId="10" applyFont="1" applyBorder="1" applyAlignment="1">
      <alignment horizontal="center" vertical="center" wrapText="1"/>
    </xf>
    <xf numFmtId="0" fontId="0" fillId="0" borderId="51" xfId="10" applyFont="1" applyBorder="1" applyAlignment="1">
      <alignment horizontal="center" vertical="center" wrapText="1"/>
    </xf>
    <xf numFmtId="37" fontId="4" fillId="0" borderId="0" xfId="9" applyFont="1" applyFill="1" applyBorder="1" applyAlignment="1" applyProtection="1">
      <alignment horizontal="center"/>
    </xf>
    <xf numFmtId="0" fontId="0" fillId="0" borderId="66" xfId="10" applyFont="1" applyBorder="1" applyAlignment="1">
      <alignment horizontal="center" vertical="center" wrapText="1"/>
    </xf>
    <xf numFmtId="4" fontId="3" fillId="0" borderId="67" xfId="10" applyNumberFormat="1" applyFont="1" applyBorder="1" applyProtection="1">
      <protection locked="0"/>
    </xf>
    <xf numFmtId="4" fontId="3" fillId="0" borderId="68" xfId="10" applyNumberFormat="1" applyFont="1" applyBorder="1" applyProtection="1">
      <protection locked="0"/>
    </xf>
    <xf numFmtId="4" fontId="3" fillId="0" borderId="69" xfId="10" applyNumberFormat="1" applyFont="1" applyBorder="1" applyProtection="1">
      <protection locked="0"/>
    </xf>
    <xf numFmtId="0" fontId="0" fillId="0" borderId="70" xfId="10" applyFont="1" applyBorder="1" applyAlignment="1">
      <alignment horizontal="center" vertical="center" wrapText="1"/>
    </xf>
    <xf numFmtId="4" fontId="3" fillId="0" borderId="71" xfId="10" applyNumberFormat="1" applyFont="1" applyBorder="1" applyProtection="1">
      <protection locked="0"/>
    </xf>
    <xf numFmtId="4" fontId="26" fillId="18" borderId="103" xfId="7" applyNumberFormat="1" applyBorder="1" applyAlignment="1"/>
    <xf numFmtId="4" fontId="3" fillId="20" borderId="16" xfId="10" applyNumberFormat="1" applyFont="1" applyFill="1" applyBorder="1"/>
    <xf numFmtId="4" fontId="3" fillId="20" borderId="72" xfId="10" applyNumberFormat="1" applyFont="1" applyFill="1" applyBorder="1"/>
    <xf numFmtId="0" fontId="8" fillId="0" borderId="73" xfId="10" applyFont="1" applyBorder="1" applyAlignment="1">
      <alignment horizontal="center" vertical="center" wrapText="1"/>
    </xf>
    <xf numFmtId="4" fontId="3" fillId="0" borderId="74" xfId="10" applyNumberFormat="1" applyFont="1" applyBorder="1" applyProtection="1">
      <protection locked="0"/>
    </xf>
    <xf numFmtId="4" fontId="3" fillId="0" borderId="75" xfId="10" applyNumberFormat="1" applyFont="1" applyBorder="1" applyProtection="1">
      <protection locked="0"/>
    </xf>
    <xf numFmtId="4" fontId="5" fillId="0" borderId="75" xfId="10" applyNumberFormat="1" applyFont="1" applyBorder="1" applyProtection="1">
      <protection locked="0"/>
    </xf>
    <xf numFmtId="4" fontId="3" fillId="0" borderId="104" xfId="10" applyNumberFormat="1" applyFont="1" applyBorder="1" applyProtection="1">
      <protection locked="0"/>
    </xf>
    <xf numFmtId="4" fontId="1" fillId="0" borderId="104" xfId="10" applyNumberFormat="1" applyBorder="1" applyProtection="1">
      <protection locked="0"/>
    </xf>
    <xf numFmtId="4" fontId="5" fillId="0" borderId="104" xfId="10" applyNumberFormat="1" applyFont="1" applyBorder="1" applyProtection="1">
      <protection locked="0"/>
    </xf>
    <xf numFmtId="4" fontId="3" fillId="0" borderId="105" xfId="10" applyNumberFormat="1" applyFont="1" applyBorder="1" applyProtection="1">
      <protection locked="0"/>
    </xf>
    <xf numFmtId="4" fontId="1" fillId="0" borderId="105" xfId="10" applyNumberFormat="1" applyBorder="1" applyProtection="1">
      <protection locked="0"/>
    </xf>
    <xf numFmtId="0" fontId="8" fillId="0" borderId="106" xfId="10" applyFont="1" applyBorder="1" applyAlignment="1">
      <alignment horizontal="center" vertical="center" wrapText="1"/>
    </xf>
    <xf numFmtId="0" fontId="8" fillId="0" borderId="106" xfId="10" applyFont="1" applyBorder="1" applyAlignment="1">
      <alignment horizontal="center" vertical="center" wrapText="1"/>
    </xf>
    <xf numFmtId="0" fontId="9" fillId="0" borderId="106" xfId="10" applyFont="1" applyBorder="1" applyAlignment="1">
      <alignment horizontal="center" vertical="top" wrapText="1"/>
    </xf>
    <xf numFmtId="0" fontId="9" fillId="0" borderId="106" xfId="10" applyFont="1" applyBorder="1" applyAlignment="1">
      <alignment horizontal="center" vertical="center" wrapText="1"/>
    </xf>
    <xf numFmtId="0" fontId="0" fillId="0" borderId="0" xfId="10" applyFont="1" applyAlignment="1"/>
    <xf numFmtId="0" fontId="8" fillId="0" borderId="107" xfId="10" applyFont="1" applyBorder="1" applyAlignment="1"/>
    <xf numFmtId="0" fontId="8" fillId="0" borderId="107" xfId="10" applyFont="1" applyBorder="1" applyAlignment="1"/>
    <xf numFmtId="4" fontId="22" fillId="12" borderId="108" xfId="1" applyNumberFormat="1" applyBorder="1" applyAlignment="1"/>
    <xf numFmtId="0" fontId="8" fillId="0" borderId="109" xfId="10" applyFont="1" applyBorder="1" applyAlignment="1">
      <alignment horizontal="center" vertical="center" wrapText="1"/>
    </xf>
    <xf numFmtId="4" fontId="3" fillId="0" borderId="110" xfId="10" applyNumberFormat="1" applyFont="1" applyBorder="1" applyProtection="1">
      <protection locked="0"/>
    </xf>
    <xf numFmtId="4" fontId="3" fillId="0" borderId="111" xfId="10" applyNumberFormat="1" applyFont="1" applyBorder="1" applyProtection="1">
      <protection locked="0"/>
    </xf>
    <xf numFmtId="4" fontId="5" fillId="0" borderId="111" xfId="10" applyNumberFormat="1" applyFont="1" applyBorder="1" applyProtection="1">
      <protection locked="0"/>
    </xf>
    <xf numFmtId="0" fontId="9" fillId="0" borderId="112" xfId="10" applyFont="1" applyBorder="1" applyAlignment="1">
      <alignment horizontal="center" vertical="top" wrapText="1"/>
    </xf>
    <xf numFmtId="4" fontId="1" fillId="0" borderId="113" xfId="10" applyNumberFormat="1" applyBorder="1" applyProtection="1">
      <protection locked="0"/>
    </xf>
    <xf numFmtId="4" fontId="1" fillId="0" borderId="114" xfId="10" applyNumberFormat="1" applyBorder="1" applyProtection="1">
      <protection locked="0"/>
    </xf>
    <xf numFmtId="4" fontId="3" fillId="0" borderId="115" xfId="10" applyNumberFormat="1" applyFont="1" applyBorder="1" applyProtection="1">
      <protection locked="0"/>
    </xf>
    <xf numFmtId="4" fontId="5" fillId="0" borderId="115" xfId="10" applyNumberFormat="1" applyFont="1" applyBorder="1" applyProtection="1">
      <protection locked="0"/>
    </xf>
    <xf numFmtId="0" fontId="1" fillId="0" borderId="115" xfId="10" applyBorder="1"/>
    <xf numFmtId="4" fontId="3" fillId="0" borderId="116" xfId="10" applyNumberFormat="1" applyFont="1" applyBorder="1" applyProtection="1">
      <protection locked="0"/>
    </xf>
    <xf numFmtId="0" fontId="8" fillId="0" borderId="117" xfId="10" applyFont="1" applyBorder="1" applyAlignment="1">
      <alignment horizontal="center" vertical="center" wrapText="1"/>
    </xf>
    <xf numFmtId="0" fontId="8" fillId="0" borderId="117" xfId="10" applyFont="1" applyBorder="1" applyAlignment="1">
      <alignment horizontal="center" vertical="center" wrapText="1"/>
    </xf>
    <xf numFmtId="4" fontId="3" fillId="21" borderId="76" xfId="10" applyNumberFormat="1" applyFont="1" applyFill="1" applyBorder="1"/>
    <xf numFmtId="4" fontId="3" fillId="22" borderId="76" xfId="10" applyNumberFormat="1" applyFont="1" applyFill="1" applyBorder="1"/>
    <xf numFmtId="4" fontId="3" fillId="23" borderId="76" xfId="10" applyNumberFormat="1" applyFont="1" applyFill="1" applyBorder="1"/>
    <xf numFmtId="4" fontId="3" fillId="24" borderId="76" xfId="10" applyNumberFormat="1" applyFont="1" applyFill="1" applyBorder="1"/>
    <xf numFmtId="4" fontId="1" fillId="0" borderId="118" xfId="10" applyNumberFormat="1" applyBorder="1" applyProtection="1">
      <protection locked="0"/>
    </xf>
    <xf numFmtId="4" fontId="1" fillId="0" borderId="119" xfId="10" applyNumberFormat="1" applyBorder="1" applyProtection="1">
      <protection locked="0"/>
    </xf>
    <xf numFmtId="4" fontId="1" fillId="0" borderId="120" xfId="10" applyNumberFormat="1" applyBorder="1" applyProtection="1">
      <protection locked="0"/>
    </xf>
    <xf numFmtId="4" fontId="23" fillId="15" borderId="77" xfId="4" applyNumberFormat="1" applyBorder="1" applyAlignment="1"/>
    <xf numFmtId="4" fontId="3" fillId="25" borderId="76" xfId="10" applyNumberFormat="1" applyFont="1" applyFill="1" applyBorder="1"/>
    <xf numFmtId="4" fontId="3" fillId="20" borderId="76" xfId="10" applyNumberFormat="1" applyFont="1" applyFill="1" applyBorder="1"/>
    <xf numFmtId="4" fontId="3" fillId="26" borderId="76" xfId="10" applyNumberFormat="1" applyFont="1" applyFill="1" applyBorder="1"/>
    <xf numFmtId="4" fontId="7" fillId="0" borderId="0" xfId="10" applyNumberFormat="1" applyFont="1" applyFill="1" applyBorder="1" applyAlignment="1">
      <alignment horizontal="center"/>
    </xf>
    <xf numFmtId="0" fontId="7" fillId="0" borderId="0" xfId="10" applyFont="1" applyFill="1" applyAlignment="1">
      <alignment horizontal="center"/>
    </xf>
    <xf numFmtId="0" fontId="14" fillId="9" borderId="78" xfId="11" applyFont="1" applyFill="1" applyBorder="1" applyAlignment="1" applyProtection="1">
      <alignment horizontal="right"/>
      <protection locked="0"/>
    </xf>
    <xf numFmtId="164" fontId="13" fillId="6" borderId="79" xfId="11" applyNumberFormat="1" applyFont="1" applyFill="1" applyBorder="1" applyProtection="1">
      <protection locked="0"/>
    </xf>
    <xf numFmtId="164" fontId="13" fillId="7" borderId="79" xfId="11" applyNumberFormat="1" applyFont="1" applyFill="1" applyBorder="1" applyProtection="1">
      <protection locked="0"/>
    </xf>
    <xf numFmtId="164" fontId="13" fillId="7" borderId="80" xfId="11" applyNumberFormat="1" applyFont="1" applyFill="1" applyBorder="1" applyProtection="1">
      <protection locked="0"/>
    </xf>
    <xf numFmtId="164" fontId="13" fillId="9" borderId="81" xfId="11" applyNumberFormat="1" applyFont="1" applyFill="1" applyBorder="1" applyProtection="1">
      <protection locked="0"/>
    </xf>
    <xf numFmtId="0" fontId="14" fillId="9" borderId="82" xfId="11" applyFont="1" applyFill="1" applyBorder="1" applyAlignment="1">
      <alignment horizontal="right"/>
    </xf>
    <xf numFmtId="164" fontId="13" fillId="6" borderId="83" xfId="11" applyNumberFormat="1" applyFont="1" applyFill="1" applyBorder="1"/>
    <xf numFmtId="164" fontId="13" fillId="7" borderId="83" xfId="11" applyNumberFormat="1" applyFont="1" applyFill="1" applyBorder="1"/>
    <xf numFmtId="164" fontId="13" fillId="7" borderId="84" xfId="11" applyNumberFormat="1" applyFont="1" applyFill="1" applyBorder="1"/>
    <xf numFmtId="164" fontId="13" fillId="9" borderId="85" xfId="11" applyNumberFormat="1" applyFont="1" applyFill="1" applyBorder="1"/>
    <xf numFmtId="164" fontId="13" fillId="6" borderId="0" xfId="11" applyNumberFormat="1" applyFont="1" applyFill="1" applyBorder="1" applyProtection="1">
      <protection locked="0"/>
    </xf>
    <xf numFmtId="0" fontId="19" fillId="0" borderId="0" xfId="0" applyFont="1"/>
    <xf numFmtId="0" fontId="11" fillId="0" borderId="0" xfId="0" applyFont="1"/>
    <xf numFmtId="0" fontId="11" fillId="0" borderId="86" xfId="0" applyFont="1" applyBorder="1"/>
    <xf numFmtId="0" fontId="19" fillId="0" borderId="86" xfId="0" applyFont="1" applyBorder="1"/>
    <xf numFmtId="0" fontId="19" fillId="0" borderId="0" xfId="0" applyFont="1" applyAlignment="1">
      <alignment horizontal="left" indent="1"/>
    </xf>
    <xf numFmtId="0" fontId="20" fillId="0" borderId="0" xfId="0" applyFont="1"/>
    <xf numFmtId="0" fontId="19" fillId="0" borderId="87" xfId="0" applyFont="1" applyBorder="1"/>
    <xf numFmtId="0" fontId="20" fillId="0" borderId="0" xfId="0" applyFont="1" applyAlignment="1">
      <alignment horizontal="left"/>
    </xf>
    <xf numFmtId="0" fontId="11" fillId="0" borderId="87" xfId="0" applyFont="1" applyBorder="1"/>
    <xf numFmtId="0" fontId="11" fillId="27" borderId="86" xfId="0" applyFont="1" applyFill="1" applyBorder="1"/>
    <xf numFmtId="0" fontId="11" fillId="28" borderId="86" xfId="0" applyFont="1" applyFill="1" applyBorder="1"/>
    <xf numFmtId="0" fontId="19" fillId="28" borderId="86" xfId="0" applyFont="1" applyFill="1" applyBorder="1"/>
    <xf numFmtId="0" fontId="21" fillId="0" borderId="0" xfId="0" applyFont="1"/>
    <xf numFmtId="37" fontId="2" fillId="0" borderId="0" xfId="9" applyFont="1" applyFill="1" applyBorder="1" applyAlignment="1" applyProtection="1"/>
    <xf numFmtId="4" fontId="22" fillId="12" borderId="0" xfId="1" applyNumberFormat="1" applyBorder="1" applyAlignment="1">
      <alignment horizontal="center"/>
    </xf>
    <xf numFmtId="4" fontId="22" fillId="12" borderId="0" xfId="1" applyNumberFormat="1" applyBorder="1" applyAlignment="1"/>
    <xf numFmtId="4" fontId="26" fillId="18" borderId="0" xfId="7" applyNumberFormat="1" applyBorder="1" applyAlignment="1">
      <alignment horizontal="center"/>
    </xf>
    <xf numFmtId="4" fontId="26" fillId="18" borderId="0" xfId="7" applyNumberFormat="1" applyBorder="1" applyAlignment="1"/>
    <xf numFmtId="4" fontId="24" fillId="20" borderId="0" xfId="5" applyNumberFormat="1" applyFill="1" applyBorder="1" applyAlignment="1">
      <alignment horizontal="center"/>
    </xf>
    <xf numFmtId="4" fontId="25" fillId="17" borderId="0" xfId="6" applyNumberFormat="1" applyBorder="1" applyAlignment="1">
      <alignment horizontal="center"/>
    </xf>
    <xf numFmtId="4" fontId="27" fillId="23" borderId="0" xfId="8" applyNumberFormat="1" applyFill="1" applyBorder="1" applyAlignment="1">
      <alignment horizontal="center"/>
    </xf>
    <xf numFmtId="4" fontId="27" fillId="24" borderId="0" xfId="8" applyNumberFormat="1" applyFill="1" applyBorder="1" applyAlignment="1">
      <alignment horizontal="center"/>
    </xf>
    <xf numFmtId="0" fontId="27" fillId="24" borderId="0" xfId="8" applyFill="1" applyBorder="1" applyAlignment="1">
      <alignment horizontal="center"/>
    </xf>
    <xf numFmtId="4" fontId="22" fillId="14" borderId="0" xfId="3" applyNumberFormat="1" applyBorder="1" applyAlignment="1">
      <alignment horizontal="center"/>
    </xf>
    <xf numFmtId="0" fontId="22" fillId="14" borderId="0" xfId="3" applyBorder="1" applyAlignment="1">
      <alignment horizontal="center"/>
    </xf>
    <xf numFmtId="4" fontId="24" fillId="26" borderId="0" xfId="5" applyNumberFormat="1" applyFill="1" applyBorder="1" applyAlignment="1">
      <alignment horizontal="center"/>
    </xf>
    <xf numFmtId="4" fontId="23" fillId="15" borderId="0" xfId="4" applyNumberFormat="1" applyBorder="1" applyAlignment="1"/>
    <xf numFmtId="4" fontId="23" fillId="25" borderId="0" xfId="4" applyNumberFormat="1" applyFill="1" applyBorder="1" applyAlignment="1">
      <alignment horizontal="center"/>
    </xf>
    <xf numFmtId="4" fontId="22" fillId="21" borderId="0" xfId="2" applyNumberFormat="1" applyFill="1" applyBorder="1" applyAlignment="1">
      <alignment horizontal="center"/>
    </xf>
    <xf numFmtId="4" fontId="24" fillId="16" borderId="0" xfId="5" applyNumberFormat="1" applyBorder="1" applyAlignment="1">
      <alignment horizontal="center"/>
    </xf>
    <xf numFmtId="0" fontId="24" fillId="16" borderId="0" xfId="5" applyBorder="1" applyAlignment="1">
      <alignment horizontal="center"/>
    </xf>
    <xf numFmtId="0" fontId="1" fillId="0" borderId="0" xfId="10" applyBorder="1"/>
    <xf numFmtId="37" fontId="18" fillId="0" borderId="77" xfId="9" applyFont="1" applyFill="1" applyBorder="1" applyAlignment="1" applyProtection="1">
      <alignment horizontal="center"/>
    </xf>
    <xf numFmtId="37" fontId="4" fillId="0" borderId="77" xfId="9" applyFill="1" applyBorder="1" applyAlignment="1" applyProtection="1">
      <alignment horizontal="center"/>
    </xf>
    <xf numFmtId="4" fontId="22" fillId="14" borderId="77" xfId="3" applyNumberFormat="1" applyBorder="1" applyAlignment="1">
      <alignment horizontal="center"/>
    </xf>
    <xf numFmtId="0" fontId="22" fillId="14" borderId="77" xfId="3" applyBorder="1" applyAlignment="1">
      <alignment horizontal="center"/>
    </xf>
    <xf numFmtId="0" fontId="0" fillId="0" borderId="0" xfId="10" applyFont="1" applyAlignment="1">
      <alignment horizontal="center"/>
    </xf>
    <xf numFmtId="4" fontId="27" fillId="24" borderId="77" xfId="8" applyNumberFormat="1" applyFill="1" applyBorder="1" applyAlignment="1">
      <alignment horizontal="center"/>
    </xf>
    <xf numFmtId="0" fontId="27" fillId="24" borderId="77" xfId="8" applyFill="1" applyBorder="1" applyAlignment="1">
      <alignment horizontal="center"/>
    </xf>
    <xf numFmtId="4" fontId="23" fillId="25" borderId="77" xfId="4" applyNumberFormat="1" applyFill="1" applyBorder="1" applyAlignment="1">
      <alignment horizontal="center"/>
    </xf>
    <xf numFmtId="4" fontId="22" fillId="21" borderId="77" xfId="2" applyNumberFormat="1" applyFill="1" applyBorder="1" applyAlignment="1">
      <alignment horizontal="center"/>
    </xf>
    <xf numFmtId="4" fontId="26" fillId="18" borderId="121" xfId="7" applyNumberFormat="1" applyBorder="1" applyAlignment="1">
      <alignment horizontal="center"/>
    </xf>
    <xf numFmtId="4" fontId="26" fillId="18" borderId="122" xfId="7" applyNumberFormat="1" applyBorder="1" applyAlignment="1">
      <alignment horizontal="center"/>
    </xf>
    <xf numFmtId="4" fontId="22" fillId="12" borderId="77" xfId="1" applyNumberFormat="1" applyBorder="1" applyAlignment="1">
      <alignment horizontal="center"/>
    </xf>
    <xf numFmtId="4" fontId="24" fillId="20" borderId="121" xfId="5" applyNumberFormat="1" applyFill="1" applyBorder="1" applyAlignment="1">
      <alignment horizontal="center"/>
    </xf>
    <xf numFmtId="4" fontId="24" fillId="20" borderId="122" xfId="5" applyNumberFormat="1" applyFill="1" applyBorder="1" applyAlignment="1">
      <alignment horizontal="center"/>
    </xf>
    <xf numFmtId="4" fontId="24" fillId="20" borderId="103" xfId="5" applyNumberFormat="1" applyFill="1" applyBorder="1" applyAlignment="1">
      <alignment horizontal="center"/>
    </xf>
    <xf numFmtId="4" fontId="27" fillId="23" borderId="77" xfId="8" applyNumberFormat="1" applyFill="1" applyBorder="1" applyAlignment="1">
      <alignment horizontal="center"/>
    </xf>
    <xf numFmtId="4" fontId="24" fillId="16" borderId="77" xfId="5" applyNumberFormat="1" applyBorder="1" applyAlignment="1">
      <alignment horizontal="center"/>
    </xf>
    <xf numFmtId="0" fontId="24" fillId="16" borderId="77" xfId="5" applyBorder="1" applyAlignment="1">
      <alignment horizontal="center"/>
    </xf>
    <xf numFmtId="0" fontId="8" fillId="0" borderId="107" xfId="10" applyFont="1" applyBorder="1" applyAlignment="1">
      <alignment horizontal="center"/>
    </xf>
    <xf numFmtId="4" fontId="24" fillId="26" borderId="77" xfId="5" applyNumberFormat="1" applyFill="1" applyBorder="1" applyAlignment="1">
      <alignment horizontal="center"/>
    </xf>
    <xf numFmtId="4" fontId="25" fillId="17" borderId="123" xfId="6" applyNumberFormat="1" applyBorder="1" applyAlignment="1">
      <alignment horizontal="center"/>
    </xf>
    <xf numFmtId="4" fontId="25" fillId="17" borderId="77" xfId="6" applyNumberFormat="1" applyBorder="1" applyAlignment="1">
      <alignment horizontal="center"/>
    </xf>
    <xf numFmtId="4" fontId="7" fillId="0" borderId="1" xfId="10" applyNumberFormat="1" applyFont="1" applyBorder="1" applyAlignment="1">
      <alignment horizontal="center"/>
    </xf>
    <xf numFmtId="0" fontId="2" fillId="0" borderId="90" xfId="10" applyNumberFormat="1" applyFont="1" applyBorder="1" applyAlignment="1">
      <alignment horizontal="center"/>
    </xf>
    <xf numFmtId="0" fontId="2" fillId="0" borderId="88" xfId="10" applyNumberFormat="1" applyFont="1" applyBorder="1" applyAlignment="1">
      <alignment horizontal="center"/>
    </xf>
    <xf numFmtId="37" fontId="3" fillId="0" borderId="91" xfId="10" applyNumberFormat="1" applyFont="1" applyBorder="1" applyAlignment="1">
      <alignment horizontal="center" vertical="center"/>
    </xf>
    <xf numFmtId="37" fontId="3" fillId="0" borderId="92" xfId="10" applyNumberFormat="1" applyFont="1" applyBorder="1" applyAlignment="1">
      <alignment horizontal="center" vertical="center"/>
    </xf>
    <xf numFmtId="0" fontId="2" fillId="3" borderId="2" xfId="10" applyFont="1" applyFill="1" applyBorder="1" applyAlignment="1">
      <alignment horizontal="center"/>
    </xf>
    <xf numFmtId="0" fontId="2" fillId="3" borderId="54" xfId="10" applyFont="1" applyFill="1" applyBorder="1" applyAlignment="1">
      <alignment horizontal="center"/>
    </xf>
    <xf numFmtId="0" fontId="2" fillId="3" borderId="93" xfId="10" applyFont="1" applyFill="1" applyBorder="1" applyAlignment="1">
      <alignment horizontal="center"/>
    </xf>
    <xf numFmtId="0" fontId="7" fillId="6" borderId="94" xfId="10" applyFont="1" applyFill="1" applyBorder="1" applyAlignment="1">
      <alignment horizontal="center"/>
    </xf>
    <xf numFmtId="0" fontId="7" fillId="6" borderId="54" xfId="10" applyFont="1" applyFill="1" applyBorder="1" applyAlignment="1">
      <alignment horizontal="center"/>
    </xf>
    <xf numFmtId="0" fontId="7" fillId="6" borderId="95" xfId="10" applyFont="1" applyFill="1" applyBorder="1" applyAlignment="1">
      <alignment horizontal="center"/>
    </xf>
    <xf numFmtId="0" fontId="2" fillId="4" borderId="94" xfId="10" applyFont="1" applyFill="1" applyBorder="1" applyAlignment="1">
      <alignment horizontal="center"/>
    </xf>
    <xf numFmtId="0" fontId="2" fillId="4" borderId="54" xfId="10" applyFont="1" applyFill="1" applyBorder="1" applyAlignment="1">
      <alignment horizontal="center"/>
    </xf>
    <xf numFmtId="0" fontId="2" fillId="20" borderId="54" xfId="10" applyFont="1" applyFill="1" applyBorder="1" applyAlignment="1">
      <alignment horizontal="center"/>
    </xf>
    <xf numFmtId="0" fontId="2" fillId="29" borderId="88" xfId="10" applyFont="1" applyFill="1" applyBorder="1" applyAlignment="1">
      <alignment horizontal="center"/>
    </xf>
    <xf numFmtId="0" fontId="2" fillId="29" borderId="89" xfId="10" applyFont="1" applyFill="1" applyBorder="1" applyAlignment="1">
      <alignment horizontal="center"/>
    </xf>
    <xf numFmtId="4" fontId="11" fillId="5" borderId="96" xfId="10" applyNumberFormat="1" applyFont="1" applyFill="1" applyBorder="1" applyAlignment="1">
      <alignment horizontal="center"/>
    </xf>
    <xf numFmtId="4" fontId="11" fillId="5" borderId="97" xfId="10" applyNumberFormat="1" applyFont="1" applyFill="1" applyBorder="1" applyAlignment="1">
      <alignment horizontal="center"/>
    </xf>
    <xf numFmtId="0" fontId="14" fillId="9" borderId="98" xfId="11" applyFont="1" applyFill="1" applyBorder="1" applyAlignment="1">
      <alignment horizontal="center"/>
    </xf>
    <xf numFmtId="0" fontId="14" fillId="9" borderId="99" xfId="11" applyFont="1" applyFill="1" applyBorder="1" applyAlignment="1">
      <alignment horizontal="center"/>
    </xf>
    <xf numFmtId="0" fontId="17" fillId="11" borderId="0" xfId="11" applyFont="1" applyFill="1" applyAlignment="1">
      <alignment horizontal="center"/>
    </xf>
    <xf numFmtId="0" fontId="15" fillId="9" borderId="100" xfId="11" applyFont="1" applyFill="1" applyBorder="1" applyAlignment="1">
      <alignment horizontal="center"/>
    </xf>
    <xf numFmtId="0" fontId="15" fillId="9" borderId="101" xfId="1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12">
    <cellStyle name="20% - Accent5" xfId="1" builtinId="46"/>
    <cellStyle name="40% - Accent1" xfId="2" builtinId="31"/>
    <cellStyle name="40% - Accent2" xfId="3" builtinId="35"/>
    <cellStyle name="60% - Accent4" xfId="4" builtinId="44"/>
    <cellStyle name="Bad" xfId="5" builtinId="27"/>
    <cellStyle name="Good" xfId="6" builtinId="26"/>
    <cellStyle name="Input" xfId="7" builtinId="20"/>
    <cellStyle name="Neutral" xfId="8" builtinId="28"/>
    <cellStyle name="Normal" xfId="0" builtinId="0"/>
    <cellStyle name="Normal_ADM_01HT" xfId="9" xr:uid="{00000000-0005-0000-0000-000009000000}"/>
    <cellStyle name="Normal_Calenda_Prg" xfId="10" xr:uid="{00000000-0005-0000-0000-00000A000000}"/>
    <cellStyle name="Normal_CalSave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%E0%B8%A1%E0%B8%B2%E0%B8%AD%E0%B8%AD%E0%B8%A1%E0%B8%81%E0%B8%B1%E0%B8%99%E0%B8%99%E0%B8%B0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63500</xdr:colOff>
      <xdr:row>0</xdr:row>
      <xdr:rowOff>12700</xdr:rowOff>
    </xdr:from>
    <xdr:to>
      <xdr:col>38</xdr:col>
      <xdr:colOff>368300</xdr:colOff>
      <xdr:row>0</xdr:row>
      <xdr:rowOff>228600</xdr:rowOff>
    </xdr:to>
    <xdr:pic>
      <xdr:nvPicPr>
        <xdr:cNvPr id="2457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7358F6-0EE0-9E47-A9CC-609D818F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5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457200</xdr:colOff>
      <xdr:row>0</xdr:row>
      <xdr:rowOff>228600</xdr:rowOff>
    </xdr:to>
    <xdr:pic>
      <xdr:nvPicPr>
        <xdr:cNvPr id="245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8D2C3A-65C9-6B4C-933A-6257818F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10033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1167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95C69-AF10-4E4C-B8A8-5528E048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11673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8C90E-2E7F-B649-BEB3-352F69AD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12696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D3B2D-613F-0646-88F5-65A5DDE5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12697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7E4EE-315E-8A4D-A53F-C28FF847D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63500</xdr:colOff>
      <xdr:row>0</xdr:row>
      <xdr:rowOff>12700</xdr:rowOff>
    </xdr:from>
    <xdr:to>
      <xdr:col>31</xdr:col>
      <xdr:colOff>368300</xdr:colOff>
      <xdr:row>0</xdr:row>
      <xdr:rowOff>228600</xdr:rowOff>
    </xdr:to>
    <xdr:pic>
      <xdr:nvPicPr>
        <xdr:cNvPr id="13720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F32A4-9B9F-2547-BB8F-60C82C68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81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63500</xdr:colOff>
      <xdr:row>0</xdr:row>
      <xdr:rowOff>12700</xdr:rowOff>
    </xdr:from>
    <xdr:to>
      <xdr:col>41</xdr:col>
      <xdr:colOff>368300</xdr:colOff>
      <xdr:row>0</xdr:row>
      <xdr:rowOff>228600</xdr:rowOff>
    </xdr:to>
    <xdr:pic>
      <xdr:nvPicPr>
        <xdr:cNvPr id="13721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F3B45-171C-DA47-A9AF-4E885517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41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749300</xdr:colOff>
      <xdr:row>1</xdr:row>
      <xdr:rowOff>12700</xdr:rowOff>
    </xdr:from>
    <xdr:to>
      <xdr:col>15</xdr:col>
      <xdr:colOff>825500</xdr:colOff>
      <xdr:row>1</xdr:row>
      <xdr:rowOff>254000</xdr:rowOff>
    </xdr:to>
    <xdr:pic>
      <xdr:nvPicPr>
        <xdr:cNvPr id="14540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06B048-2FAC-4C45-8231-34328DAE5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1000" y="342900"/>
          <a:ext cx="9271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348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3593B-38FB-4340-BA4D-2E064AEA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348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14A5FF-CF77-8547-8507-75EAA9CD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450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F97ED6-753A-A347-A529-7FF1D48C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4506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2C197-B008-AB44-BCFA-7AB7E261E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5528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D2C7C-D4E1-B54A-B312-CB501367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5529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DD3E4-E42F-8740-8D07-7A020F5CC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655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A0DE11-4B45-C340-BDE1-33B148C1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6553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F7A4F-A19F-A646-A518-755A36B0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0</xdr:row>
      <xdr:rowOff>12700</xdr:rowOff>
    </xdr:from>
    <xdr:to>
      <xdr:col>34</xdr:col>
      <xdr:colOff>304800</xdr:colOff>
      <xdr:row>0</xdr:row>
      <xdr:rowOff>228600</xdr:rowOff>
    </xdr:to>
    <xdr:pic>
      <xdr:nvPicPr>
        <xdr:cNvPr id="7576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FC8232-DC8B-6B49-96BB-F0ACF047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7577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C6F1F-D80C-FA4C-8EDD-52DFD3B45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8600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FCA46-A53C-1F42-8BCC-A9293CE3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8601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090C77-6FFA-D34B-A184-3CD24CAA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9624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BAC834-2953-D448-A3EE-999AF08F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9625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E5752-B519-B34D-85C9-785FDD0B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63500</xdr:colOff>
      <xdr:row>0</xdr:row>
      <xdr:rowOff>12700</xdr:rowOff>
    </xdr:from>
    <xdr:to>
      <xdr:col>33</xdr:col>
      <xdr:colOff>368300</xdr:colOff>
      <xdr:row>0</xdr:row>
      <xdr:rowOff>228600</xdr:rowOff>
    </xdr:to>
    <xdr:pic>
      <xdr:nvPicPr>
        <xdr:cNvPr id="10648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4F5D0-B1A1-0A40-B848-F5560D18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63500</xdr:colOff>
      <xdr:row>0</xdr:row>
      <xdr:rowOff>12700</xdr:rowOff>
    </xdr:from>
    <xdr:to>
      <xdr:col>43</xdr:col>
      <xdr:colOff>368300</xdr:colOff>
      <xdr:row>0</xdr:row>
      <xdr:rowOff>228600</xdr:rowOff>
    </xdr:to>
    <xdr:pic>
      <xdr:nvPicPr>
        <xdr:cNvPr id="10649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7DDD2-E169-4D4E-B1A1-9FBD4FBCB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3300" y="12700"/>
          <a:ext cx="9144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B8" sqref="B8"/>
    </sheetView>
  </sheetViews>
  <sheetFormatPr baseColWidth="10" defaultColWidth="10.796875" defaultRowHeight="24"/>
  <cols>
    <col min="1" max="1" width="38.3984375" style="168" customWidth="1"/>
    <col min="2" max="2" width="37" style="168" customWidth="1"/>
    <col min="3" max="3" width="10.796875" style="168"/>
    <col min="4" max="4" width="48.796875" style="168" bestFit="1" customWidth="1"/>
    <col min="5" max="5" width="29.59765625" style="168" bestFit="1" customWidth="1"/>
    <col min="6" max="16384" width="10.796875" style="168"/>
  </cols>
  <sheetData>
    <row r="1" spans="1:5" ht="26">
      <c r="A1" s="180" t="s">
        <v>129</v>
      </c>
    </row>
    <row r="2" spans="1:5" ht="26">
      <c r="A2" s="180" t="s">
        <v>130</v>
      </c>
    </row>
    <row r="3" spans="1:5">
      <c r="A3" s="168" t="s">
        <v>133</v>
      </c>
    </row>
    <row r="4" spans="1:5">
      <c r="A4" s="177" t="s">
        <v>90</v>
      </c>
      <c r="B4" s="177" t="s">
        <v>91</v>
      </c>
      <c r="C4" s="177" t="s">
        <v>92</v>
      </c>
      <c r="D4" s="177" t="s">
        <v>93</v>
      </c>
      <c r="E4" s="177" t="s">
        <v>94</v>
      </c>
    </row>
    <row r="5" spans="1:5">
      <c r="A5" s="168" t="s">
        <v>134</v>
      </c>
      <c r="B5" s="168">
        <v>5000</v>
      </c>
      <c r="C5" s="168" t="s">
        <v>135</v>
      </c>
      <c r="D5" s="168" t="s">
        <v>136</v>
      </c>
    </row>
    <row r="12" spans="1:5">
      <c r="A12" s="178" t="s">
        <v>95</v>
      </c>
      <c r="B12" s="179"/>
      <c r="C12" s="179"/>
      <c r="D12" s="179"/>
      <c r="E12" s="179"/>
    </row>
    <row r="19" spans="1:5">
      <c r="A19" s="178" t="s">
        <v>96</v>
      </c>
      <c r="B19" s="179"/>
      <c r="C19" s="179"/>
      <c r="D19" s="179"/>
      <c r="E19" s="179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pageSetUpPr autoPageBreaks="0"/>
  </sheetPr>
  <dimension ref="A1:AS45"/>
  <sheetViews>
    <sheetView showGridLines="0" zoomScale="125" zoomScaleNormal="125" workbookViewId="0">
      <pane xSplit="2" ySplit="3" topLeftCell="C19" activePane="bottomRight" state="frozen"/>
      <selection activeCell="F8" sqref="F8"/>
      <selection pane="topRight" activeCell="F8" sqref="F8"/>
      <selection pane="bottomLeft" activeCell="F8" sqref="F8"/>
      <selection pane="bottomRight" activeCell="D10" sqref="D10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32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 t="s">
        <v>44</v>
      </c>
      <c r="U1" s="222">
        <f>AN43</f>
        <v>0</v>
      </c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56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18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1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2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3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4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5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6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7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8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9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10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11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12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13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14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15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16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17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18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19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20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21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22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23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24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25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26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27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28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29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>
        <v>30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 t="s">
        <v>26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>
        <f>SUM(AR4:AR41)</f>
        <v>0</v>
      </c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AL43" s="27"/>
      <c r="AM43" s="28" t="s">
        <v>54</v>
      </c>
      <c r="AN43" s="238">
        <f>C42-E42-F42-K42-O42-S42-X42-AB42-AH42-AM42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U1:V1"/>
    <mergeCell ref="AK1:AL1"/>
    <mergeCell ref="AB42:AD42"/>
    <mergeCell ref="AF42:AG42"/>
    <mergeCell ref="O2:AL2"/>
    <mergeCell ref="AN43:AO43"/>
    <mergeCell ref="C42:D42"/>
    <mergeCell ref="AM2:AQ2"/>
    <mergeCell ref="F42:I42"/>
    <mergeCell ref="K42:N42"/>
    <mergeCell ref="K2:N2"/>
    <mergeCell ref="AM42:AQ42"/>
    <mergeCell ref="A2:B2"/>
    <mergeCell ref="A3:B3"/>
    <mergeCell ref="AH42:AL42"/>
    <mergeCell ref="C2:E2"/>
    <mergeCell ref="F2:J2"/>
    <mergeCell ref="O42:R42"/>
    <mergeCell ref="S42:W42"/>
    <mergeCell ref="X42:Y42"/>
    <mergeCell ref="Z42:AA4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AS45"/>
  <sheetViews>
    <sheetView showGridLines="0" showRowColHeaders="0" zoomScale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10" sqref="C10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33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 t="s">
        <v>44</v>
      </c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/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/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1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2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3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4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5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6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7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8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9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10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11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12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13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14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15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16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17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18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19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20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21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22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23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24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25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26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27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>
        <v>28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>
        <v>29</v>
      </c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>
        <v>30</v>
      </c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>
        <v>31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N43:AO43"/>
    <mergeCell ref="AM42:AQ42"/>
    <mergeCell ref="T1:V1"/>
    <mergeCell ref="AK1:AL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7" sqref="C7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34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 t="s">
        <v>44</v>
      </c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>
        <v>1</v>
      </c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>
        <v>2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3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4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5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6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7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8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9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10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11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12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13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14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15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16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17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18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19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20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21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22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23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24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25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26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27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28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29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30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/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 t="s">
        <v>26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T1:V1"/>
    <mergeCell ref="AK1:AL1"/>
    <mergeCell ref="AB42:AD42"/>
    <mergeCell ref="AF42:AG42"/>
    <mergeCell ref="O2:AL2"/>
    <mergeCell ref="AN43:AO43"/>
    <mergeCell ref="C42:D42"/>
    <mergeCell ref="AM2:AQ2"/>
    <mergeCell ref="F42:I42"/>
    <mergeCell ref="K42:N42"/>
    <mergeCell ref="K2:N2"/>
    <mergeCell ref="AM42:AQ42"/>
    <mergeCell ref="A2:B2"/>
    <mergeCell ref="A3:B3"/>
    <mergeCell ref="AH42:AL42"/>
    <mergeCell ref="C2:E2"/>
    <mergeCell ref="F2:J2"/>
    <mergeCell ref="O42:R42"/>
    <mergeCell ref="S42:W42"/>
    <mergeCell ref="X42:Y42"/>
    <mergeCell ref="Z42:AA4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/>
  <dimension ref="A1:AQ45"/>
  <sheetViews>
    <sheetView showGridLines="0" showRowColHeaders="0" zoomScale="125" zoomScaleNormal="125" workbookViewId="0">
      <pane xSplit="2" ySplit="3" topLeftCell="C26" activePane="bottomRight" state="frozen"/>
      <selection activeCell="F8" sqref="F8"/>
      <selection pane="topRight" activeCell="F8" sqref="F8"/>
      <selection pane="bottomLeft" activeCell="F8" sqref="F8"/>
      <selection pane="bottomRight" activeCell="C11" sqref="C11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2" width="9.59765625" style="1" customWidth="1"/>
    <col min="43" max="43" width="65.59765625" style="1" customWidth="1"/>
    <col min="44" max="16384" width="11.3984375" style="1"/>
  </cols>
  <sheetData>
    <row r="1" spans="1:43" ht="20" thickBot="1">
      <c r="A1" s="2" t="s">
        <v>35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 t="s">
        <v>44</v>
      </c>
      <c r="T1" s="222">
        <f>AL43</f>
        <v>0</v>
      </c>
      <c r="U1" s="222"/>
      <c r="V1" s="222"/>
      <c r="W1" s="6" t="s">
        <v>45</v>
      </c>
      <c r="X1" s="82"/>
      <c r="Y1" s="82"/>
      <c r="Z1" s="82"/>
      <c r="AA1" s="82"/>
      <c r="AB1" s="82"/>
      <c r="AC1" s="82"/>
      <c r="AD1" s="82"/>
      <c r="AH1" s="5" t="s">
        <v>44</v>
      </c>
      <c r="AI1" s="222">
        <f>AL43</f>
        <v>0</v>
      </c>
      <c r="AJ1" s="222"/>
      <c r="AK1" s="6" t="s">
        <v>45</v>
      </c>
    </row>
    <row r="2" spans="1:43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</row>
    <row r="3" spans="1:43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</row>
    <row r="4" spans="1:43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</row>
    <row r="5" spans="1:43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</row>
    <row r="6" spans="1:43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</row>
    <row r="7" spans="1:43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</row>
    <row r="8" spans="1:43">
      <c r="A8" s="13" t="s">
        <v>40</v>
      </c>
      <c r="B8" s="14">
        <v>1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</row>
    <row r="9" spans="1:43">
      <c r="A9" s="13" t="s">
        <v>41</v>
      </c>
      <c r="B9" s="14">
        <v>2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</row>
    <row r="10" spans="1:43">
      <c r="A10" s="44" t="s">
        <v>42</v>
      </c>
      <c r="B10" s="45">
        <v>3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</row>
    <row r="11" spans="1:43">
      <c r="A11" s="46" t="s">
        <v>36</v>
      </c>
      <c r="B11" s="47">
        <v>4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</row>
    <row r="12" spans="1:43">
      <c r="A12" s="13" t="s">
        <v>37</v>
      </c>
      <c r="B12" s="14">
        <v>5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</row>
    <row r="13" spans="1:43">
      <c r="A13" s="13" t="s">
        <v>38</v>
      </c>
      <c r="B13" s="14">
        <v>6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</row>
    <row r="14" spans="1:43">
      <c r="A14" s="13" t="s">
        <v>39</v>
      </c>
      <c r="B14" s="14">
        <v>7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</row>
    <row r="15" spans="1:43">
      <c r="A15" s="13" t="s">
        <v>40</v>
      </c>
      <c r="B15" s="14">
        <v>8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</row>
    <row r="16" spans="1:43">
      <c r="A16" s="13" t="s">
        <v>41</v>
      </c>
      <c r="B16" s="14">
        <v>9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</row>
    <row r="17" spans="1:43">
      <c r="A17" s="44" t="s">
        <v>42</v>
      </c>
      <c r="B17" s="45">
        <v>10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</row>
    <row r="18" spans="1:43">
      <c r="A18" s="46" t="s">
        <v>36</v>
      </c>
      <c r="B18" s="47">
        <v>11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</row>
    <row r="19" spans="1:43">
      <c r="A19" s="13" t="s">
        <v>37</v>
      </c>
      <c r="B19" s="14">
        <v>12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</row>
    <row r="20" spans="1:43">
      <c r="A20" s="13" t="s">
        <v>38</v>
      </c>
      <c r="B20" s="14">
        <v>13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</row>
    <row r="21" spans="1:43">
      <c r="A21" s="13" t="s">
        <v>39</v>
      </c>
      <c r="B21" s="14">
        <v>14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</row>
    <row r="22" spans="1:43">
      <c r="A22" s="13" t="s">
        <v>40</v>
      </c>
      <c r="B22" s="14">
        <v>15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</row>
    <row r="23" spans="1:43">
      <c r="A23" s="13" t="s">
        <v>41</v>
      </c>
      <c r="B23" s="14">
        <v>16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</row>
    <row r="24" spans="1:43">
      <c r="A24" s="44" t="s">
        <v>42</v>
      </c>
      <c r="B24" s="45">
        <v>17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</row>
    <row r="25" spans="1:43">
      <c r="A25" s="46" t="s">
        <v>36</v>
      </c>
      <c r="B25" s="47">
        <v>18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</row>
    <row r="26" spans="1:43">
      <c r="A26" s="13" t="s">
        <v>37</v>
      </c>
      <c r="B26" s="14">
        <v>19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</row>
    <row r="27" spans="1:43">
      <c r="A27" s="13" t="s">
        <v>38</v>
      </c>
      <c r="B27" s="14">
        <v>20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</row>
    <row r="28" spans="1:43">
      <c r="A28" s="13" t="s">
        <v>39</v>
      </c>
      <c r="B28" s="14">
        <v>21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</row>
    <row r="29" spans="1:43">
      <c r="A29" s="13" t="s">
        <v>40</v>
      </c>
      <c r="B29" s="14">
        <v>22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</row>
    <row r="30" spans="1:43">
      <c r="A30" s="13" t="s">
        <v>41</v>
      </c>
      <c r="B30" s="14">
        <v>23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</row>
    <row r="31" spans="1:43">
      <c r="A31" s="44" t="s">
        <v>42</v>
      </c>
      <c r="B31" s="45">
        <v>24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</row>
    <row r="32" spans="1:43">
      <c r="A32" s="46" t="s">
        <v>36</v>
      </c>
      <c r="B32" s="47">
        <v>25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</row>
    <row r="33" spans="1:43">
      <c r="A33" s="13" t="s">
        <v>37</v>
      </c>
      <c r="B33" s="14">
        <v>26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</row>
    <row r="34" spans="1:43">
      <c r="A34" s="13" t="s">
        <v>38</v>
      </c>
      <c r="B34" s="14">
        <v>27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</row>
    <row r="35" spans="1:43">
      <c r="A35" s="13" t="s">
        <v>39</v>
      </c>
      <c r="B35" s="14">
        <v>28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</row>
    <row r="36" spans="1:43">
      <c r="A36" s="13" t="s">
        <v>40</v>
      </c>
      <c r="B36" s="14">
        <v>29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</row>
    <row r="37" spans="1:43">
      <c r="A37" s="13" t="s">
        <v>41</v>
      </c>
      <c r="B37" s="14">
        <v>30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</row>
    <row r="38" spans="1:43">
      <c r="A38" s="44" t="s">
        <v>42</v>
      </c>
      <c r="B38" s="45">
        <v>31</v>
      </c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</row>
    <row r="39" spans="1:43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</row>
    <row r="40" spans="1:43">
      <c r="A40" s="16" t="s">
        <v>37</v>
      </c>
      <c r="B40" s="17"/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</row>
    <row r="41" spans="1:43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</row>
    <row r="42" spans="1:43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</row>
    <row r="43" spans="1:43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AJ43" s="27"/>
      <c r="AK43" s="28" t="s">
        <v>54</v>
      </c>
      <c r="AL43" s="238">
        <f>C42-E42-AF42-AJ42</f>
        <v>0</v>
      </c>
      <c r="AM43" s="239"/>
      <c r="AN43" s="94"/>
      <c r="AO43" s="29" t="s">
        <v>45</v>
      </c>
      <c r="AP43" s="29"/>
    </row>
    <row r="44" spans="1:43">
      <c r="A44" s="32"/>
    </row>
    <row r="45" spans="1:43">
      <c r="A45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L43:AM43"/>
    <mergeCell ref="AM42:AQ42"/>
    <mergeCell ref="T1:V1"/>
    <mergeCell ref="AI1:AJ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pageSetUpPr autoPageBreaks="0"/>
  </sheetPr>
  <dimension ref="A1:R17"/>
  <sheetViews>
    <sheetView showGridLines="0" showRowColHeaders="0" workbookViewId="0">
      <pane ySplit="3" topLeftCell="A4" activePane="bottomLeft" state="frozen"/>
      <selection activeCell="F8" sqref="F8"/>
      <selection pane="bottomLeft" activeCell="A2" sqref="A2"/>
    </sheetView>
  </sheetViews>
  <sheetFormatPr baseColWidth="10" defaultColWidth="11.3984375" defaultRowHeight="24"/>
  <cols>
    <col min="1" max="1" width="4" style="33" customWidth="1"/>
    <col min="2" max="2" width="12.3984375" style="33" customWidth="1"/>
    <col min="3" max="3" width="16" style="33" customWidth="1"/>
    <col min="4" max="12" width="14.59765625" style="33" customWidth="1"/>
    <col min="13" max="13" width="15.3984375" style="33" customWidth="1"/>
    <col min="14" max="14" width="16.3984375" style="33" customWidth="1"/>
    <col min="15" max="17" width="13.3984375" style="33" customWidth="1"/>
    <col min="18" max="18" width="12.59765625" style="33" customWidth="1"/>
    <col min="19" max="16384" width="11.3984375" style="33"/>
  </cols>
  <sheetData>
    <row r="1" spans="1:18" ht="26">
      <c r="A1" s="242" t="s">
        <v>138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18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>
      <c r="A3" s="240" t="s">
        <v>55</v>
      </c>
      <c r="B3" s="241"/>
      <c r="C3" s="85" t="s">
        <v>46</v>
      </c>
      <c r="D3" s="157" t="s">
        <v>81</v>
      </c>
      <c r="E3" s="157" t="s">
        <v>58</v>
      </c>
      <c r="F3" s="157" t="s">
        <v>74</v>
      </c>
      <c r="G3" s="157" t="s">
        <v>59</v>
      </c>
      <c r="H3" s="157" t="s">
        <v>60</v>
      </c>
      <c r="I3" s="157" t="s">
        <v>61</v>
      </c>
      <c r="J3" s="157" t="s">
        <v>62</v>
      </c>
      <c r="K3" s="157" t="s">
        <v>63</v>
      </c>
      <c r="L3" s="157" t="s">
        <v>64</v>
      </c>
      <c r="M3" s="71" t="s">
        <v>83</v>
      </c>
      <c r="N3" s="71" t="s">
        <v>65</v>
      </c>
      <c r="O3" s="71" t="s">
        <v>66</v>
      </c>
      <c r="P3" s="162" t="s">
        <v>87</v>
      </c>
      <c r="Q3" s="162" t="s">
        <v>88</v>
      </c>
      <c r="R3" s="72" t="s">
        <v>89</v>
      </c>
    </row>
    <row r="4" spans="1:18">
      <c r="A4" s="34">
        <v>1</v>
      </c>
      <c r="B4" s="35" t="s">
        <v>23</v>
      </c>
      <c r="C4" s="86">
        <f>ม.ค!C42</f>
        <v>0</v>
      </c>
      <c r="D4" s="86">
        <f>ม.ค!E42</f>
        <v>0</v>
      </c>
      <c r="E4" s="86">
        <f>ม.ค!F42</f>
        <v>0</v>
      </c>
      <c r="F4" s="86">
        <f>ม.ค!J42</f>
        <v>0</v>
      </c>
      <c r="G4" s="86">
        <f>ม.ค!K42</f>
        <v>0</v>
      </c>
      <c r="H4" s="86">
        <f>ม.ค!O42</f>
        <v>0</v>
      </c>
      <c r="I4" s="86">
        <f>ม.ค!S42</f>
        <v>0</v>
      </c>
      <c r="J4" s="86">
        <f>ม.ค!X42</f>
        <v>0</v>
      </c>
      <c r="K4" s="86">
        <f>ม.ค!Z42</f>
        <v>0</v>
      </c>
      <c r="L4" s="86">
        <f>ม.ค!AB42</f>
        <v>0</v>
      </c>
      <c r="M4" s="86">
        <f>ม.ค!AE42</f>
        <v>0</v>
      </c>
      <c r="N4" s="86">
        <f>ม.ค!AF42</f>
        <v>0</v>
      </c>
      <c r="O4" s="86">
        <f>ม.ค!AH42</f>
        <v>0</v>
      </c>
      <c r="P4" s="86">
        <f>ม.ค!AM42</f>
        <v>0</v>
      </c>
      <c r="Q4" s="167">
        <f>SUM(E4:P4)</f>
        <v>0</v>
      </c>
      <c r="R4" s="37">
        <f>(C4-Q4)</f>
        <v>0</v>
      </c>
    </row>
    <row r="5" spans="1:18">
      <c r="A5" s="38">
        <v>2</v>
      </c>
      <c r="B5" s="39" t="s">
        <v>24</v>
      </c>
      <c r="C5" s="87">
        <f>'ก.พ.'!C42</f>
        <v>0</v>
      </c>
      <c r="D5" s="87">
        <f>'ก.พ.'!E42</f>
        <v>0</v>
      </c>
      <c r="E5" s="87">
        <f>'ก.พ.'!F42</f>
        <v>0</v>
      </c>
      <c r="F5" s="87">
        <f>'ก.พ.'!J42</f>
        <v>0</v>
      </c>
      <c r="G5" s="87">
        <f>'ก.พ.'!K42</f>
        <v>0</v>
      </c>
      <c r="H5" s="87">
        <f>'ก.พ.'!O42</f>
        <v>0</v>
      </c>
      <c r="I5" s="87">
        <f>'ก.พ.'!S42</f>
        <v>0</v>
      </c>
      <c r="J5" s="87">
        <f>'ก.พ.'!X42</f>
        <v>0</v>
      </c>
      <c r="K5" s="87">
        <f>'ก.พ.'!Z42</f>
        <v>0</v>
      </c>
      <c r="L5" s="87">
        <f>'ก.พ.'!AB42</f>
        <v>0</v>
      </c>
      <c r="M5" s="87">
        <f>'ก.พ.'!AE42</f>
        <v>0</v>
      </c>
      <c r="N5" s="87">
        <f>'ก.พ.'!AF42</f>
        <v>0</v>
      </c>
      <c r="O5" s="87">
        <f>'ก.พ.'!AH42</f>
        <v>0</v>
      </c>
      <c r="P5" s="87">
        <f>'ก.พ.'!AM42</f>
        <v>0</v>
      </c>
      <c r="Q5" s="167">
        <f t="shared" ref="Q5:Q15" si="0">SUM(E5:P5)</f>
        <v>0</v>
      </c>
      <c r="R5" s="37">
        <f t="shared" ref="R5:R15" si="1">(C5-Q5)</f>
        <v>0</v>
      </c>
    </row>
    <row r="6" spans="1:18">
      <c r="A6" s="34">
        <v>3</v>
      </c>
      <c r="B6" s="35" t="s">
        <v>25</v>
      </c>
      <c r="C6" s="86">
        <f>'มี.ค.'!C42</f>
        <v>0</v>
      </c>
      <c r="D6" s="86">
        <f>'มี.ค.'!E42</f>
        <v>0</v>
      </c>
      <c r="E6" s="158">
        <f>'มี.ค.'!F42</f>
        <v>0</v>
      </c>
      <c r="F6" s="158">
        <f>'มี.ค.'!J42</f>
        <v>0</v>
      </c>
      <c r="G6" s="158">
        <f>'มี.ค.'!K42</f>
        <v>0</v>
      </c>
      <c r="H6" s="158">
        <f>'มี.ค.'!O42</f>
        <v>0</v>
      </c>
      <c r="I6" s="158">
        <f>'มี.ค.'!S42</f>
        <v>0</v>
      </c>
      <c r="J6" s="158">
        <f>'มี.ค.'!X42</f>
        <v>0</v>
      </c>
      <c r="K6" s="158">
        <f>'มี.ค.'!Z42</f>
        <v>0</v>
      </c>
      <c r="L6" s="158">
        <f>'มี.ค.'!AB42</f>
        <v>0</v>
      </c>
      <c r="M6" s="86">
        <f>'มี.ค.'!AE42</f>
        <v>0</v>
      </c>
      <c r="N6" s="36">
        <f>'มี.ค.'!AF42</f>
        <v>0</v>
      </c>
      <c r="O6" s="36">
        <f>'มี.ค.'!AH42</f>
        <v>0</v>
      </c>
      <c r="P6" s="163">
        <f>'มี.ค.'!AM42</f>
        <v>0</v>
      </c>
      <c r="Q6" s="167">
        <f t="shared" si="0"/>
        <v>0</v>
      </c>
      <c r="R6" s="37">
        <f t="shared" si="1"/>
        <v>0</v>
      </c>
    </row>
    <row r="7" spans="1:18">
      <c r="A7" s="38">
        <v>4</v>
      </c>
      <c r="B7" s="39" t="s">
        <v>27</v>
      </c>
      <c r="C7" s="87">
        <f>'เม.ย.'!C42</f>
        <v>0</v>
      </c>
      <c r="D7" s="87">
        <f>'เม.ย.'!E42</f>
        <v>0</v>
      </c>
      <c r="E7" s="159">
        <f>'เม.ย.'!F42</f>
        <v>0</v>
      </c>
      <c r="F7" s="159">
        <f>'เม.ย.'!J42</f>
        <v>0</v>
      </c>
      <c r="G7" s="159">
        <f>'เม.ย.'!K42</f>
        <v>0</v>
      </c>
      <c r="H7" s="159">
        <f>'เม.ย.'!O42</f>
        <v>0</v>
      </c>
      <c r="I7" s="159">
        <f>'เม.ย.'!S42</f>
        <v>0</v>
      </c>
      <c r="J7" s="159">
        <f>'เม.ย.'!X42</f>
        <v>0</v>
      </c>
      <c r="K7" s="159">
        <f>'เม.ย.'!Z42</f>
        <v>0</v>
      </c>
      <c r="L7" s="159">
        <f>'เม.ย.'!AB42</f>
        <v>0</v>
      </c>
      <c r="M7" s="87">
        <f>'เม.ย.'!AE42</f>
        <v>0</v>
      </c>
      <c r="N7" s="40">
        <f>'เม.ย.'!AF42</f>
        <v>0</v>
      </c>
      <c r="O7" s="40">
        <f>'เม.ย.'!AH42</f>
        <v>0</v>
      </c>
      <c r="P7" s="164">
        <f>'เม.ย.'!AM42</f>
        <v>0</v>
      </c>
      <c r="Q7" s="167">
        <f t="shared" si="0"/>
        <v>0</v>
      </c>
      <c r="R7" s="37">
        <f t="shared" si="1"/>
        <v>0</v>
      </c>
    </row>
    <row r="8" spans="1:18">
      <c r="A8" s="34">
        <v>5</v>
      </c>
      <c r="B8" s="35" t="s">
        <v>28</v>
      </c>
      <c r="C8" s="86">
        <f>'พ.ค.'!C42</f>
        <v>0</v>
      </c>
      <c r="D8" s="86">
        <f>'พ.ค.'!E42</f>
        <v>0</v>
      </c>
      <c r="E8" s="158">
        <f>'พ.ค.'!F42</f>
        <v>0</v>
      </c>
      <c r="F8" s="158">
        <f>'พ.ค.'!J42</f>
        <v>0</v>
      </c>
      <c r="G8" s="158">
        <f>'พ.ค.'!K42</f>
        <v>0</v>
      </c>
      <c r="H8" s="158">
        <f>'พ.ค.'!O42</f>
        <v>0</v>
      </c>
      <c r="I8" s="158">
        <f>'พ.ค.'!S42</f>
        <v>0</v>
      </c>
      <c r="J8" s="158">
        <f>'พ.ค.'!X42</f>
        <v>0</v>
      </c>
      <c r="K8" s="158">
        <f>'พ.ค.'!Z42</f>
        <v>0</v>
      </c>
      <c r="L8" s="158">
        <f>'พ.ค.'!AB42</f>
        <v>0</v>
      </c>
      <c r="M8" s="86">
        <f>'พ.ค.'!AE42</f>
        <v>0</v>
      </c>
      <c r="N8" s="36">
        <f>'พ.ค.'!AF42</f>
        <v>0</v>
      </c>
      <c r="O8" s="36">
        <f>'พ.ค.'!AH42</f>
        <v>0</v>
      </c>
      <c r="P8" s="163">
        <f>'พ.ค.'!AM42</f>
        <v>0</v>
      </c>
      <c r="Q8" s="167">
        <f t="shared" si="0"/>
        <v>0</v>
      </c>
      <c r="R8" s="37">
        <f t="shared" si="1"/>
        <v>0</v>
      </c>
    </row>
    <row r="9" spans="1:18">
      <c r="A9" s="38">
        <v>6</v>
      </c>
      <c r="B9" s="39" t="s">
        <v>29</v>
      </c>
      <c r="C9" s="87">
        <f>'มิ.ย.'!C41</f>
        <v>0</v>
      </c>
      <c r="D9" s="87">
        <f>'มิ.ย.'!E41</f>
        <v>0</v>
      </c>
      <c r="E9" s="159">
        <f>'มิ.ย.'!F41</f>
        <v>0</v>
      </c>
      <c r="F9" s="159">
        <f>'มิ.ย.'!J41</f>
        <v>0</v>
      </c>
      <c r="G9" s="159">
        <f>'มิ.ย.'!K41</f>
        <v>0</v>
      </c>
      <c r="H9" s="159">
        <f>'มิ.ย.'!O41</f>
        <v>0</v>
      </c>
      <c r="I9" s="159">
        <f>'มิ.ย.'!S41</f>
        <v>0</v>
      </c>
      <c r="J9" s="159">
        <f>'มิ.ย.'!X41</f>
        <v>0</v>
      </c>
      <c r="K9" s="159">
        <f>'มิ.ย.'!Z41</f>
        <v>0</v>
      </c>
      <c r="L9" s="159">
        <f>'มิ.ย.'!AB41</f>
        <v>0</v>
      </c>
      <c r="M9" s="87">
        <f>'มิ.ย.'!AE41</f>
        <v>0</v>
      </c>
      <c r="N9" s="40">
        <f>'มิ.ย.'!AF41</f>
        <v>0</v>
      </c>
      <c r="O9" s="40">
        <f>'มิ.ย.'!AH41</f>
        <v>0</v>
      </c>
      <c r="P9" s="164">
        <f>'มิ.ย.'!AM41</f>
        <v>0</v>
      </c>
      <c r="Q9" s="167">
        <f t="shared" si="0"/>
        <v>0</v>
      </c>
      <c r="R9" s="37">
        <f t="shared" si="1"/>
        <v>0</v>
      </c>
    </row>
    <row r="10" spans="1:18">
      <c r="A10" s="34">
        <v>7</v>
      </c>
      <c r="B10" s="35" t="s">
        <v>30</v>
      </c>
      <c r="C10" s="86">
        <f>'ก.ค.'!C42</f>
        <v>0</v>
      </c>
      <c r="D10" s="86">
        <f>'ก.ค.'!E42</f>
        <v>0</v>
      </c>
      <c r="E10" s="158">
        <f>'ก.ค.'!F42</f>
        <v>0</v>
      </c>
      <c r="F10" s="158">
        <f>'ก.ค.'!J42</f>
        <v>0</v>
      </c>
      <c r="G10" s="158">
        <f>'ก.ค.'!K42</f>
        <v>0</v>
      </c>
      <c r="H10" s="158">
        <f>'ก.ค.'!O42</f>
        <v>0</v>
      </c>
      <c r="I10" s="158">
        <f>'ก.ค.'!S42</f>
        <v>0</v>
      </c>
      <c r="J10" s="158">
        <f>'ก.ค.'!X42</f>
        <v>0</v>
      </c>
      <c r="K10" s="158">
        <f>'ก.ค.'!Z42</f>
        <v>0</v>
      </c>
      <c r="L10" s="158">
        <f>'ก.ค.'!AB42</f>
        <v>0</v>
      </c>
      <c r="M10" s="86">
        <f>'ก.ค.'!AE42</f>
        <v>0</v>
      </c>
      <c r="N10" s="36">
        <f>'ก.ค.'!AF42</f>
        <v>0</v>
      </c>
      <c r="O10" s="36">
        <f>'ก.ค.'!AH42</f>
        <v>0</v>
      </c>
      <c r="P10" s="163">
        <f>'ก.ค.'!AM42</f>
        <v>0</v>
      </c>
      <c r="Q10" s="167">
        <f t="shared" si="0"/>
        <v>0</v>
      </c>
      <c r="R10" s="37">
        <f t="shared" si="1"/>
        <v>0</v>
      </c>
    </row>
    <row r="11" spans="1:18">
      <c r="A11" s="38">
        <v>8</v>
      </c>
      <c r="B11" s="39" t="s">
        <v>31</v>
      </c>
      <c r="C11" s="87">
        <f>'ส.ค.'!C42</f>
        <v>0</v>
      </c>
      <c r="D11" s="87">
        <f>'ส.ค.'!E42</f>
        <v>0</v>
      </c>
      <c r="E11" s="159">
        <f>'ส.ค.'!F42</f>
        <v>0</v>
      </c>
      <c r="F11" s="159">
        <f>'ส.ค.'!J42</f>
        <v>0</v>
      </c>
      <c r="G11" s="159">
        <f>'ส.ค.'!K42</f>
        <v>0</v>
      </c>
      <c r="H11" s="159">
        <f>'ส.ค.'!O42</f>
        <v>0</v>
      </c>
      <c r="I11" s="159">
        <f>'ส.ค.'!S42</f>
        <v>0</v>
      </c>
      <c r="J11" s="159">
        <f>'ส.ค.'!X42</f>
        <v>0</v>
      </c>
      <c r="K11" s="159">
        <f>'ส.ค.'!Z42</f>
        <v>0</v>
      </c>
      <c r="L11" s="159">
        <f>'ส.ค.'!AB42</f>
        <v>0</v>
      </c>
      <c r="M11" s="87">
        <f>'ส.ค.'!AE42</f>
        <v>0</v>
      </c>
      <c r="N11" s="40">
        <f>'ส.ค.'!AF42</f>
        <v>0</v>
      </c>
      <c r="O11" s="40">
        <f>'ส.ค.'!AH42</f>
        <v>0</v>
      </c>
      <c r="P11" s="164">
        <f>'ส.ค.'!AM42</f>
        <v>0</v>
      </c>
      <c r="Q11" s="167">
        <f t="shared" si="0"/>
        <v>0</v>
      </c>
      <c r="R11" s="37">
        <f t="shared" si="1"/>
        <v>0</v>
      </c>
    </row>
    <row r="12" spans="1:18">
      <c r="A12" s="34">
        <v>9</v>
      </c>
      <c r="B12" s="35" t="s">
        <v>32</v>
      </c>
      <c r="C12" s="86">
        <f>'ก.ย.'!C42</f>
        <v>0</v>
      </c>
      <c r="D12" s="86">
        <f>'ก.ย.'!E42</f>
        <v>0</v>
      </c>
      <c r="E12" s="158">
        <f>'ก.ย.'!F42</f>
        <v>0</v>
      </c>
      <c r="F12" s="158">
        <f>'ก.ย.'!J42</f>
        <v>0</v>
      </c>
      <c r="G12" s="158">
        <f>'ก.ย.'!K42</f>
        <v>0</v>
      </c>
      <c r="H12" s="158">
        <f>'ก.ย.'!O42</f>
        <v>0</v>
      </c>
      <c r="I12" s="158">
        <f>'ก.ย.'!S42</f>
        <v>0</v>
      </c>
      <c r="J12" s="158">
        <f>'ก.ย.'!X42</f>
        <v>0</v>
      </c>
      <c r="K12" s="158">
        <f>'ก.ย.'!Z42</f>
        <v>0</v>
      </c>
      <c r="L12" s="158">
        <f>'ก.ย.'!AB42</f>
        <v>0</v>
      </c>
      <c r="M12" s="86">
        <f>'ก.ย.'!AE42</f>
        <v>0</v>
      </c>
      <c r="N12" s="36">
        <f>'ก.ย.'!AF42</f>
        <v>0</v>
      </c>
      <c r="O12" s="36">
        <f>'ก.ย.'!AH42</f>
        <v>0</v>
      </c>
      <c r="P12" s="163">
        <f>'ก.ย.'!AM42</f>
        <v>0</v>
      </c>
      <c r="Q12" s="167">
        <f>SUM(D12:P12)</f>
        <v>0</v>
      </c>
      <c r="R12" s="37">
        <f t="shared" si="1"/>
        <v>0</v>
      </c>
    </row>
    <row r="13" spans="1:18">
      <c r="A13" s="38">
        <v>10</v>
      </c>
      <c r="B13" s="39" t="s">
        <v>33</v>
      </c>
      <c r="C13" s="87">
        <f>'ต.ค.'!C42</f>
        <v>0</v>
      </c>
      <c r="D13" s="87">
        <f>'ต.ค.'!E42</f>
        <v>0</v>
      </c>
      <c r="E13" s="159">
        <f>'ต.ค.'!F42</f>
        <v>0</v>
      </c>
      <c r="F13" s="159">
        <f>'ต.ค.'!J42</f>
        <v>0</v>
      </c>
      <c r="G13" s="159">
        <f>'ต.ค.'!K42</f>
        <v>0</v>
      </c>
      <c r="H13" s="159">
        <f>'ต.ค.'!O42</f>
        <v>0</v>
      </c>
      <c r="I13" s="159">
        <f>'ต.ค.'!S42</f>
        <v>0</v>
      </c>
      <c r="J13" s="159">
        <f>'ต.ค.'!X42</f>
        <v>0</v>
      </c>
      <c r="K13" s="159">
        <f>'ต.ค.'!Z42</f>
        <v>0</v>
      </c>
      <c r="L13" s="159">
        <f>'ต.ค.'!AB42</f>
        <v>0</v>
      </c>
      <c r="M13" s="87">
        <f>'ต.ค.'!AE42</f>
        <v>0</v>
      </c>
      <c r="N13" s="40">
        <f>'ต.ค.'!AF42</f>
        <v>0</v>
      </c>
      <c r="O13" s="40">
        <f>'ต.ค.'!AH42</f>
        <v>0</v>
      </c>
      <c r="P13" s="164">
        <f>'ต.ค.'!AM42</f>
        <v>0</v>
      </c>
      <c r="Q13" s="167">
        <f t="shared" si="0"/>
        <v>0</v>
      </c>
      <c r="R13" s="37">
        <f t="shared" si="1"/>
        <v>0</v>
      </c>
    </row>
    <row r="14" spans="1:18">
      <c r="A14" s="34">
        <v>11</v>
      </c>
      <c r="B14" s="35" t="s">
        <v>34</v>
      </c>
      <c r="C14" s="86">
        <f>'พ.ย.'!C42</f>
        <v>0</v>
      </c>
      <c r="D14" s="86">
        <f>'พ.ย.'!E42</f>
        <v>0</v>
      </c>
      <c r="E14" s="158">
        <f>'พ.ย.'!F42</f>
        <v>0</v>
      </c>
      <c r="F14" s="158">
        <f>'พ.ย.'!J42</f>
        <v>0</v>
      </c>
      <c r="G14" s="158">
        <f>'พ.ย.'!K42</f>
        <v>0</v>
      </c>
      <c r="H14" s="158">
        <f>'พ.ย.'!O42</f>
        <v>0</v>
      </c>
      <c r="I14" s="158">
        <f>'พ.ย.'!S42</f>
        <v>0</v>
      </c>
      <c r="J14" s="158">
        <f>'พ.ย.'!X42</f>
        <v>0</v>
      </c>
      <c r="K14" s="158">
        <f>'พ.ย.'!Z42</f>
        <v>0</v>
      </c>
      <c r="L14" s="158">
        <f>'พ.ย.'!AB42</f>
        <v>0</v>
      </c>
      <c r="M14" s="86">
        <f>'พ.ย.'!AE42</f>
        <v>0</v>
      </c>
      <c r="N14" s="36">
        <f>'พ.ย.'!AF42</f>
        <v>0</v>
      </c>
      <c r="O14" s="36">
        <f>'พ.ย.'!AH42</f>
        <v>0</v>
      </c>
      <c r="P14" s="163">
        <f>'พ.ย.'!AM42</f>
        <v>0</v>
      </c>
      <c r="Q14" s="167">
        <f t="shared" si="0"/>
        <v>0</v>
      </c>
      <c r="R14" s="37">
        <f t="shared" si="1"/>
        <v>0</v>
      </c>
    </row>
    <row r="15" spans="1:18">
      <c r="A15" s="41">
        <v>12</v>
      </c>
      <c r="B15" s="42" t="s">
        <v>35</v>
      </c>
      <c r="C15" s="88">
        <f>'ธ.ค.'!C42</f>
        <v>0</v>
      </c>
      <c r="D15" s="88">
        <f>'ธ.ค.'!E42</f>
        <v>0</v>
      </c>
      <c r="E15" s="160">
        <f>'ธ.ค.'!F42</f>
        <v>0</v>
      </c>
      <c r="F15" s="160">
        <f>'ธ.ค.'!J42</f>
        <v>0</v>
      </c>
      <c r="G15" s="160">
        <f>'ธ.ค.'!K42</f>
        <v>0</v>
      </c>
      <c r="H15" s="160">
        <f>'ธ.ค.'!O42</f>
        <v>0</v>
      </c>
      <c r="I15" s="160">
        <f>'ธ.ค.'!S42</f>
        <v>0</v>
      </c>
      <c r="J15" s="160">
        <f>'ธ.ค.'!X42</f>
        <v>0</v>
      </c>
      <c r="K15" s="160">
        <f>'ธ.ค.'!Z42</f>
        <v>0</v>
      </c>
      <c r="L15" s="160">
        <f>'ธ.ค.'!AB42</f>
        <v>0</v>
      </c>
      <c r="M15" s="88">
        <f>'ธ.ค.'!AE42</f>
        <v>0</v>
      </c>
      <c r="N15" s="43">
        <f>'ธ.ค.'!AF42</f>
        <v>0</v>
      </c>
      <c r="O15" s="43">
        <f>'ธ.ค.'!AH42</f>
        <v>0</v>
      </c>
      <c r="P15" s="165">
        <f>'ธ.ค.'!AM42</f>
        <v>0</v>
      </c>
      <c r="Q15" s="167">
        <f t="shared" si="0"/>
        <v>0</v>
      </c>
      <c r="R15" s="37">
        <f t="shared" si="1"/>
        <v>0</v>
      </c>
    </row>
    <row r="16" spans="1:18" ht="25" thickBot="1">
      <c r="A16" s="243" t="s">
        <v>56</v>
      </c>
      <c r="B16" s="244"/>
      <c r="C16" s="89">
        <f t="shared" ref="C16:R16" si="2">SUM(C4:C15)</f>
        <v>0</v>
      </c>
      <c r="D16" s="89">
        <f t="shared" si="2"/>
        <v>0</v>
      </c>
      <c r="E16" s="161">
        <f t="shared" si="2"/>
        <v>0</v>
      </c>
      <c r="F16" s="161">
        <f t="shared" si="2"/>
        <v>0</v>
      </c>
      <c r="G16" s="161">
        <f t="shared" si="2"/>
        <v>0</v>
      </c>
      <c r="H16" s="161">
        <f t="shared" si="2"/>
        <v>0</v>
      </c>
      <c r="I16" s="161">
        <f t="shared" si="2"/>
        <v>0</v>
      </c>
      <c r="J16" s="161">
        <f t="shared" si="2"/>
        <v>0</v>
      </c>
      <c r="K16" s="161">
        <f t="shared" si="2"/>
        <v>0</v>
      </c>
      <c r="L16" s="161">
        <f t="shared" si="2"/>
        <v>0</v>
      </c>
      <c r="M16" s="89">
        <f t="shared" si="2"/>
        <v>0</v>
      </c>
      <c r="N16" s="75">
        <f t="shared" si="2"/>
        <v>0</v>
      </c>
      <c r="O16" s="75">
        <f t="shared" si="2"/>
        <v>0</v>
      </c>
      <c r="P16" s="166">
        <f t="shared" si="2"/>
        <v>0</v>
      </c>
      <c r="Q16" s="166">
        <f t="shared" si="2"/>
        <v>0</v>
      </c>
      <c r="R16" s="76">
        <f t="shared" si="2"/>
        <v>0</v>
      </c>
    </row>
    <row r="17" spans="1:1" ht="25" thickTop="1">
      <c r="A17" s="33" t="s">
        <v>133</v>
      </c>
    </row>
  </sheetData>
  <mergeCells count="3">
    <mergeCell ref="A3:B3"/>
    <mergeCell ref="A1:R1"/>
    <mergeCell ref="A16:B16"/>
  </mergeCells>
  <phoneticPr fontId="6" type="noConversion"/>
  <pageMargins left="0.94488188976377963" right="0.55118110236220474" top="0.98425196850393704" bottom="0.98425196850393704" header="0.51181102362204722" footer="0.51181102362204722"/>
  <pageSetup paperSize="9" orientation="portrait"/>
  <headerFooter alignWithMargins="0">
    <oddFooter>&amp;Rรายงานวันที่ &amp;D เวลา : &amp;T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9"/>
  <sheetViews>
    <sheetView workbookViewId="0">
      <selection activeCell="D3" sqref="D3"/>
    </sheetView>
  </sheetViews>
  <sheetFormatPr baseColWidth="10" defaultColWidth="10.796875" defaultRowHeight="24"/>
  <cols>
    <col min="1" max="1" width="33.3984375" style="168" customWidth="1"/>
    <col min="2" max="4" width="26" style="168" customWidth="1"/>
    <col min="5" max="5" width="19" style="168" customWidth="1"/>
    <col min="6" max="16384" width="10.796875" style="168"/>
  </cols>
  <sheetData>
    <row r="1" spans="1:4">
      <c r="B1" s="245" t="s">
        <v>103</v>
      </c>
      <c r="C1" s="245"/>
      <c r="D1" s="245"/>
    </row>
    <row r="2" spans="1:4">
      <c r="A2" s="169" t="s">
        <v>97</v>
      </c>
      <c r="B2" s="168" t="s">
        <v>139</v>
      </c>
      <c r="C2" s="168" t="s">
        <v>137</v>
      </c>
      <c r="D2" s="168" t="s">
        <v>140</v>
      </c>
    </row>
    <row r="3" spans="1:4">
      <c r="A3" s="173" t="s">
        <v>98</v>
      </c>
    </row>
    <row r="4" spans="1:4">
      <c r="A4" s="172" t="s">
        <v>99</v>
      </c>
    </row>
    <row r="5" spans="1:4">
      <c r="A5" s="172" t="s">
        <v>100</v>
      </c>
    </row>
    <row r="6" spans="1:4">
      <c r="A6" s="172" t="s">
        <v>101</v>
      </c>
    </row>
    <row r="7" spans="1:4">
      <c r="A7" s="172" t="s">
        <v>102</v>
      </c>
    </row>
    <row r="8" spans="1:4">
      <c r="A8" s="171" t="s">
        <v>123</v>
      </c>
      <c r="B8" s="171"/>
      <c r="C8" s="171"/>
      <c r="D8" s="171"/>
    </row>
    <row r="9" spans="1:4">
      <c r="A9" s="173" t="s">
        <v>104</v>
      </c>
    </row>
    <row r="10" spans="1:4">
      <c r="A10" s="172" t="s">
        <v>105</v>
      </c>
    </row>
    <row r="11" spans="1:4">
      <c r="A11" s="172" t="s">
        <v>111</v>
      </c>
    </row>
    <row r="12" spans="1:4">
      <c r="A12" s="172" t="s">
        <v>106</v>
      </c>
    </row>
    <row r="13" spans="1:4">
      <c r="A13" s="172" t="s">
        <v>132</v>
      </c>
    </row>
    <row r="14" spans="1:4">
      <c r="A14" s="172" t="s">
        <v>107</v>
      </c>
    </row>
    <row r="15" spans="1:4">
      <c r="A15" s="172" t="s">
        <v>108</v>
      </c>
    </row>
    <row r="16" spans="1:4">
      <c r="A16" s="172" t="s">
        <v>131</v>
      </c>
    </row>
    <row r="17" spans="1:4">
      <c r="A17" s="171" t="s">
        <v>122</v>
      </c>
      <c r="B17" s="171"/>
      <c r="C17" s="171"/>
      <c r="D17" s="171"/>
    </row>
    <row r="18" spans="1:4">
      <c r="A18" s="173" t="s">
        <v>109</v>
      </c>
    </row>
    <row r="19" spans="1:4">
      <c r="A19" s="172" t="s">
        <v>110</v>
      </c>
    </row>
    <row r="20" spans="1:4">
      <c r="A20" s="172" t="s">
        <v>112</v>
      </c>
    </row>
    <row r="21" spans="1:4">
      <c r="A21" s="172" t="s">
        <v>113</v>
      </c>
    </row>
    <row r="22" spans="1:4">
      <c r="A22" s="171" t="s">
        <v>121</v>
      </c>
      <c r="B22" s="171"/>
      <c r="C22" s="171"/>
      <c r="D22" s="171"/>
    </row>
    <row r="23" spans="1:4" ht="25" thickBot="1">
      <c r="A23" s="176" t="s">
        <v>120</v>
      </c>
      <c r="B23" s="174"/>
      <c r="C23" s="174"/>
      <c r="D23" s="174"/>
    </row>
    <row r="24" spans="1:4" ht="25" thickTop="1"/>
    <row r="25" spans="1:4">
      <c r="A25" s="169" t="s">
        <v>114</v>
      </c>
    </row>
    <row r="26" spans="1:4">
      <c r="A26" s="175" t="s">
        <v>115</v>
      </c>
    </row>
    <row r="27" spans="1:4">
      <c r="A27" s="172" t="s">
        <v>116</v>
      </c>
    </row>
    <row r="28" spans="1:4">
      <c r="A28" s="172" t="s">
        <v>117</v>
      </c>
    </row>
    <row r="29" spans="1:4">
      <c r="A29" s="172" t="s">
        <v>118</v>
      </c>
    </row>
    <row r="30" spans="1:4">
      <c r="A30" s="171" t="s">
        <v>124</v>
      </c>
      <c r="B30" s="171"/>
      <c r="C30" s="171"/>
      <c r="D30" s="171"/>
    </row>
    <row r="31" spans="1:4">
      <c r="A31" s="173" t="s">
        <v>119</v>
      </c>
    </row>
    <row r="32" spans="1:4">
      <c r="A32" s="168" t="s">
        <v>11</v>
      </c>
    </row>
    <row r="33" spans="1:4">
      <c r="A33" s="168" t="s">
        <v>12</v>
      </c>
    </row>
    <row r="34" spans="1:4">
      <c r="A34" s="168" t="s">
        <v>68</v>
      </c>
    </row>
    <row r="35" spans="1:4">
      <c r="A35" s="168" t="s">
        <v>125</v>
      </c>
    </row>
    <row r="36" spans="1:4">
      <c r="A36" s="168" t="s">
        <v>126</v>
      </c>
    </row>
    <row r="37" spans="1:4">
      <c r="A37" s="170" t="s">
        <v>127</v>
      </c>
      <c r="B37" s="171"/>
      <c r="C37" s="171"/>
      <c r="D37" s="171"/>
    </row>
    <row r="38" spans="1:4" ht="25" thickBot="1">
      <c r="A38" s="176" t="s">
        <v>128</v>
      </c>
      <c r="B38" s="174">
        <f>B23-B37</f>
        <v>0</v>
      </c>
      <c r="C38" s="174">
        <f>C23-C37</f>
        <v>0</v>
      </c>
      <c r="D38" s="174">
        <f>D23-D37</f>
        <v>0</v>
      </c>
    </row>
    <row r="39" spans="1:4" ht="25" thickTop="1"/>
  </sheetData>
  <mergeCells count="1">
    <mergeCell ref="B1:D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autoPageBreaks="0"/>
  </sheetPr>
  <dimension ref="A1:AR45"/>
  <sheetViews>
    <sheetView showGridLines="0" showRowColHeaders="0" tabSelected="1" zoomScale="125" zoomScaleNormal="1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3" width="9.59765625" style="1" customWidth="1"/>
    <col min="44" max="16384" width="11.3984375" style="1"/>
  </cols>
  <sheetData>
    <row r="1" spans="1:43" ht="20" thickBot="1">
      <c r="A1" s="2" t="s">
        <v>23</v>
      </c>
      <c r="B1" s="3"/>
      <c r="C1" s="2"/>
      <c r="D1" s="8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22"/>
      <c r="X1" s="222"/>
      <c r="Y1" s="222"/>
      <c r="Z1" s="77"/>
      <c r="AA1" s="77"/>
      <c r="AB1" s="6"/>
      <c r="AC1" s="82"/>
      <c r="AD1" s="82"/>
      <c r="AE1" s="82"/>
      <c r="AF1" s="82"/>
      <c r="AG1" s="82"/>
      <c r="AH1" s="82"/>
      <c r="AI1" s="82"/>
      <c r="AJ1" s="82"/>
      <c r="AK1" s="82"/>
      <c r="AM1" s="77"/>
      <c r="AN1" s="6"/>
    </row>
    <row r="2" spans="1:43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</row>
    <row r="3" spans="1:43" ht="8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3" t="s">
        <v>21</v>
      </c>
      <c r="P3" s="124" t="s">
        <v>69</v>
      </c>
      <c r="Q3" s="123" t="s">
        <v>22</v>
      </c>
      <c r="R3" s="131" t="s">
        <v>13</v>
      </c>
      <c r="S3" s="142" t="s">
        <v>15</v>
      </c>
      <c r="T3" s="143" t="s">
        <v>71</v>
      </c>
      <c r="U3" s="143" t="s">
        <v>72</v>
      </c>
      <c r="V3" s="142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</row>
    <row r="4" spans="1:43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</row>
    <row r="5" spans="1:43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</row>
    <row r="6" spans="1:43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</row>
    <row r="7" spans="1:43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</row>
    <row r="8" spans="1:43">
      <c r="A8" s="13" t="s">
        <v>40</v>
      </c>
      <c r="B8" s="14"/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</row>
    <row r="9" spans="1:43">
      <c r="A9" s="13" t="s">
        <v>41</v>
      </c>
      <c r="B9" s="14"/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</row>
    <row r="10" spans="1:43">
      <c r="A10" s="44" t="s">
        <v>42</v>
      </c>
      <c r="B10" s="45">
        <v>1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</row>
    <row r="11" spans="1:43">
      <c r="A11" s="46" t="s">
        <v>36</v>
      </c>
      <c r="B11" s="47">
        <v>2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</row>
    <row r="12" spans="1:43">
      <c r="A12" s="13" t="s">
        <v>37</v>
      </c>
      <c r="B12" s="14">
        <v>3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</row>
    <row r="13" spans="1:43">
      <c r="A13" s="13" t="s">
        <v>38</v>
      </c>
      <c r="B13" s="14">
        <v>4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</row>
    <row r="14" spans="1:43">
      <c r="A14" s="13" t="s">
        <v>39</v>
      </c>
      <c r="B14" s="14">
        <v>5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</row>
    <row r="15" spans="1:43">
      <c r="A15" s="13" t="s">
        <v>40</v>
      </c>
      <c r="B15" s="14">
        <v>6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</row>
    <row r="16" spans="1:43">
      <c r="A16" s="13" t="s">
        <v>41</v>
      </c>
      <c r="B16" s="14">
        <v>7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</row>
    <row r="17" spans="1:43">
      <c r="A17" s="44" t="s">
        <v>42</v>
      </c>
      <c r="B17" s="45">
        <v>8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</row>
    <row r="18" spans="1:43">
      <c r="A18" s="46" t="s">
        <v>36</v>
      </c>
      <c r="B18" s="47">
        <v>9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</row>
    <row r="19" spans="1:43">
      <c r="A19" s="13" t="s">
        <v>37</v>
      </c>
      <c r="B19" s="14">
        <v>10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</row>
    <row r="20" spans="1:43">
      <c r="A20" s="13" t="s">
        <v>38</v>
      </c>
      <c r="B20" s="14">
        <v>11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</row>
    <row r="21" spans="1:43">
      <c r="A21" s="13" t="s">
        <v>39</v>
      </c>
      <c r="B21" s="14">
        <v>12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</row>
    <row r="22" spans="1:43">
      <c r="A22" s="13" t="s">
        <v>40</v>
      </c>
      <c r="B22" s="14">
        <v>13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</row>
    <row r="23" spans="1:43">
      <c r="A23" s="13" t="s">
        <v>41</v>
      </c>
      <c r="B23" s="14">
        <v>14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</row>
    <row r="24" spans="1:43">
      <c r="A24" s="44" t="s">
        <v>42</v>
      </c>
      <c r="B24" s="45">
        <v>15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</row>
    <row r="25" spans="1:43">
      <c r="A25" s="46" t="s">
        <v>36</v>
      </c>
      <c r="B25" s="47">
        <v>16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</row>
    <row r="26" spans="1:43">
      <c r="A26" s="13" t="s">
        <v>37</v>
      </c>
      <c r="B26" s="14">
        <v>17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</row>
    <row r="27" spans="1:43">
      <c r="A27" s="13" t="s">
        <v>38</v>
      </c>
      <c r="B27" s="14">
        <v>18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</row>
    <row r="28" spans="1:43">
      <c r="A28" s="13" t="s">
        <v>39</v>
      </c>
      <c r="B28" s="14">
        <v>19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</row>
    <row r="29" spans="1:43">
      <c r="A29" s="13" t="s">
        <v>40</v>
      </c>
      <c r="B29" s="14">
        <v>20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</row>
    <row r="30" spans="1:43">
      <c r="A30" s="13" t="s">
        <v>41</v>
      </c>
      <c r="B30" s="14">
        <v>21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</row>
    <row r="31" spans="1:43">
      <c r="A31" s="44" t="s">
        <v>42</v>
      </c>
      <c r="B31" s="45">
        <v>22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</row>
    <row r="32" spans="1:43">
      <c r="A32" s="46" t="s">
        <v>36</v>
      </c>
      <c r="B32" s="47">
        <v>23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</row>
    <row r="33" spans="1:44">
      <c r="A33" s="13" t="s">
        <v>37</v>
      </c>
      <c r="B33" s="14">
        <v>24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</row>
    <row r="34" spans="1:44">
      <c r="A34" s="13" t="s">
        <v>38</v>
      </c>
      <c r="B34" s="14">
        <v>25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</row>
    <row r="35" spans="1:44">
      <c r="A35" s="13" t="s">
        <v>39</v>
      </c>
      <c r="B35" s="14">
        <v>26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</row>
    <row r="36" spans="1:44">
      <c r="A36" s="13" t="s">
        <v>40</v>
      </c>
      <c r="B36" s="14">
        <v>27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</row>
    <row r="37" spans="1:44">
      <c r="A37" s="13" t="s">
        <v>41</v>
      </c>
      <c r="B37" s="14">
        <v>28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</row>
    <row r="38" spans="1:44">
      <c r="A38" s="44" t="s">
        <v>42</v>
      </c>
      <c r="B38" s="45">
        <v>29</v>
      </c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</row>
    <row r="39" spans="1:44">
      <c r="A39" s="46" t="s">
        <v>36</v>
      </c>
      <c r="B39" s="47">
        <v>30</v>
      </c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</row>
    <row r="40" spans="1:44">
      <c r="A40" s="16" t="s">
        <v>37</v>
      </c>
      <c r="B40" s="17">
        <v>31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</row>
    <row r="41" spans="1:44">
      <c r="A41" s="18" t="s">
        <v>52</v>
      </c>
      <c r="B41" s="19" t="s">
        <v>26</v>
      </c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</row>
    <row r="42" spans="1:44">
      <c r="A42" s="200" t="s">
        <v>57</v>
      </c>
      <c r="B42" s="201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155"/>
    </row>
    <row r="43" spans="1:44">
      <c r="A43" s="104"/>
      <c r="C43" s="204" t="s">
        <v>46</v>
      </c>
      <c r="D43" s="204"/>
      <c r="E43" s="127" t="s">
        <v>81</v>
      </c>
      <c r="F43" s="218" t="s">
        <v>58</v>
      </c>
      <c r="G43" s="218"/>
      <c r="H43" s="218"/>
      <c r="I43" s="218"/>
      <c r="J43" s="129" t="s">
        <v>74</v>
      </c>
      <c r="K43" s="128"/>
      <c r="L43" s="204" t="s">
        <v>59</v>
      </c>
      <c r="M43" s="204"/>
      <c r="N43" s="204"/>
      <c r="O43" s="204" t="s">
        <v>60</v>
      </c>
      <c r="P43" s="204"/>
      <c r="Q43" s="204"/>
      <c r="R43" s="204"/>
      <c r="S43" s="204" t="s">
        <v>61</v>
      </c>
      <c r="T43" s="204"/>
      <c r="U43" s="204"/>
      <c r="V43" s="204"/>
      <c r="W43" s="204"/>
      <c r="X43" s="204" t="s">
        <v>62</v>
      </c>
      <c r="Y43" s="204"/>
      <c r="Z43" s="204" t="s">
        <v>63</v>
      </c>
      <c r="AA43" s="204"/>
      <c r="AB43" s="204" t="s">
        <v>64</v>
      </c>
      <c r="AC43" s="204"/>
      <c r="AD43" s="204"/>
      <c r="AE43" s="127" t="s">
        <v>83</v>
      </c>
      <c r="AF43" s="204" t="s">
        <v>65</v>
      </c>
      <c r="AG43" s="204"/>
      <c r="AH43" s="204" t="s">
        <v>66</v>
      </c>
      <c r="AI43" s="204"/>
      <c r="AJ43" s="204"/>
      <c r="AK43" s="204"/>
      <c r="AL43" s="204"/>
      <c r="AM43" s="127"/>
      <c r="AN43" s="127"/>
      <c r="AO43" s="127" t="s">
        <v>87</v>
      </c>
      <c r="AP43" s="127"/>
      <c r="AQ43" s="127"/>
      <c r="AR43" s="156"/>
    </row>
    <row r="44" spans="1:44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44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</sheetData>
  <mergeCells count="30">
    <mergeCell ref="W1:Y1"/>
    <mergeCell ref="A2:B2"/>
    <mergeCell ref="A3:B3"/>
    <mergeCell ref="C2:E2"/>
    <mergeCell ref="AM2:AQ2"/>
    <mergeCell ref="F2:J2"/>
    <mergeCell ref="K2:N2"/>
    <mergeCell ref="O2:AL2"/>
    <mergeCell ref="AM42:AQ42"/>
    <mergeCell ref="C43:D43"/>
    <mergeCell ref="F43:I43"/>
    <mergeCell ref="Z43:AA43"/>
    <mergeCell ref="L43:N43"/>
    <mergeCell ref="AB42:AD42"/>
    <mergeCell ref="AB43:AD43"/>
    <mergeCell ref="O42:R42"/>
    <mergeCell ref="O43:R43"/>
    <mergeCell ref="A42:B42"/>
    <mergeCell ref="Z42:AA42"/>
    <mergeCell ref="AH43:AL43"/>
    <mergeCell ref="X42:Y42"/>
    <mergeCell ref="X43:Y43"/>
    <mergeCell ref="AF42:AG42"/>
    <mergeCell ref="AF43:AG43"/>
    <mergeCell ref="AH42:AL42"/>
    <mergeCell ref="F42:I42"/>
    <mergeCell ref="C42:D42"/>
    <mergeCell ref="K42:N42"/>
    <mergeCell ref="S42:W42"/>
    <mergeCell ref="S43:W43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AS46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7" sqref="C7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24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5" t="s">
        <v>44</v>
      </c>
      <c r="O1" s="5"/>
      <c r="P1" s="5"/>
      <c r="Q1" s="5"/>
      <c r="R1" s="5"/>
      <c r="S1" s="5"/>
      <c r="T1" s="222">
        <f>AN44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AN44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>
        <v>1</v>
      </c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56"/>
    </row>
    <row r="7" spans="1:45">
      <c r="A7" s="13" t="s">
        <v>39</v>
      </c>
      <c r="B7" s="14">
        <v>2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3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56"/>
    </row>
    <row r="9" spans="1:45">
      <c r="A9" s="13" t="s">
        <v>41</v>
      </c>
      <c r="B9" s="14">
        <v>4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56"/>
    </row>
    <row r="10" spans="1:45">
      <c r="A10" s="44" t="s">
        <v>42</v>
      </c>
      <c r="B10" s="45">
        <v>5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56"/>
    </row>
    <row r="11" spans="1:45">
      <c r="A11" s="46" t="s">
        <v>36</v>
      </c>
      <c r="B11" s="47">
        <v>6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7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8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9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10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11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56"/>
    </row>
    <row r="17" spans="1:45">
      <c r="A17" s="44" t="s">
        <v>42</v>
      </c>
      <c r="B17" s="45">
        <v>12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13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14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15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16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56"/>
    </row>
    <row r="22" spans="1:45">
      <c r="A22" s="13" t="s">
        <v>40</v>
      </c>
      <c r="B22" s="14">
        <v>17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56"/>
    </row>
    <row r="23" spans="1:45">
      <c r="A23" s="13" t="s">
        <v>41</v>
      </c>
      <c r="B23" s="14">
        <v>18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56"/>
    </row>
    <row r="24" spans="1:45">
      <c r="A24" s="44" t="s">
        <v>42</v>
      </c>
      <c r="B24" s="45">
        <v>19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20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21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22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23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24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25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26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27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28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/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/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/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 t="s">
        <v>26</v>
      </c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 t="s">
        <v>26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22">
        <f>SUM(AR4:AR40)</f>
        <v>0</v>
      </c>
      <c r="AS41" s="15"/>
    </row>
    <row r="42" spans="1:45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0" thickBot="1">
      <c r="A43" s="181"/>
      <c r="B43" s="4"/>
      <c r="C43" s="182"/>
      <c r="D43" s="182"/>
      <c r="E43" s="183"/>
      <c r="F43" s="184"/>
      <c r="G43" s="184"/>
      <c r="H43" s="184"/>
      <c r="I43" s="184"/>
      <c r="J43" s="185"/>
      <c r="K43" s="186"/>
      <c r="L43" s="186"/>
      <c r="M43" s="186"/>
      <c r="N43" s="186"/>
      <c r="O43" s="187"/>
      <c r="P43" s="187"/>
      <c r="Q43" s="187"/>
      <c r="R43" s="187"/>
      <c r="S43" s="188"/>
      <c r="T43" s="188"/>
      <c r="U43" s="188"/>
      <c r="V43" s="188"/>
      <c r="W43" s="188"/>
      <c r="X43" s="189"/>
      <c r="Y43" s="190"/>
      <c r="Z43" s="191"/>
      <c r="AA43" s="192"/>
      <c r="AB43" s="193"/>
      <c r="AC43" s="193"/>
      <c r="AD43" s="193"/>
      <c r="AE43" s="194"/>
      <c r="AF43" s="195"/>
      <c r="AG43" s="195"/>
      <c r="AH43" s="196"/>
      <c r="AI43" s="196"/>
      <c r="AJ43" s="196"/>
      <c r="AK43" s="196"/>
      <c r="AL43" s="196"/>
      <c r="AM43" s="197"/>
      <c r="AN43" s="198"/>
      <c r="AO43" s="198"/>
      <c r="AP43" s="198"/>
      <c r="AQ43" s="198"/>
      <c r="AR43" s="98"/>
      <c r="AS43" s="199"/>
    </row>
    <row r="44" spans="1:45" ht="25" thickBot="1">
      <c r="A44" s="31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AL44" s="27"/>
      <c r="AM44" s="28" t="s">
        <v>54</v>
      </c>
      <c r="AN44" s="238">
        <f>C42-E42-AH42-AL42</f>
        <v>0</v>
      </c>
      <c r="AO44" s="239"/>
      <c r="AP44" s="94"/>
      <c r="AQ44" s="29" t="s">
        <v>45</v>
      </c>
      <c r="AR44" s="29"/>
    </row>
    <row r="45" spans="1:45">
      <c r="A45" s="32"/>
    </row>
    <row r="46" spans="1:45">
      <c r="A46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N44:AO44"/>
    <mergeCell ref="AM42:AQ42"/>
    <mergeCell ref="T1:V1"/>
    <mergeCell ref="AK1:AL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7" sqref="C7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25</v>
      </c>
      <c r="B1" s="3"/>
      <c r="C1" s="2"/>
      <c r="D1" s="30"/>
      <c r="E1" s="30"/>
      <c r="F1" s="4"/>
      <c r="G1" s="5" t="s">
        <v>44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8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>
        <v>1</v>
      </c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>
        <v>2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3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4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5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6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7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8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9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10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11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12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56"/>
    </row>
    <row r="18" spans="1:45">
      <c r="A18" s="46" t="s">
        <v>36</v>
      </c>
      <c r="B18" s="47">
        <v>13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14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15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16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17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18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19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20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21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22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23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24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25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26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27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28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29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30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31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 t="s">
        <v>26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21">
        <f>SUM(AR4:AR40)</f>
        <v>0</v>
      </c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T1:V1"/>
    <mergeCell ref="AK1:AL1"/>
    <mergeCell ref="AB42:AD42"/>
    <mergeCell ref="AF42:AG42"/>
    <mergeCell ref="O2:AL2"/>
    <mergeCell ref="AN43:AO43"/>
    <mergeCell ref="C42:D42"/>
    <mergeCell ref="AM2:AQ2"/>
    <mergeCell ref="F42:I42"/>
    <mergeCell ref="K42:N42"/>
    <mergeCell ref="K2:N2"/>
    <mergeCell ref="AM42:AQ42"/>
    <mergeCell ref="A2:B2"/>
    <mergeCell ref="A3:B3"/>
    <mergeCell ref="AH42:AL42"/>
    <mergeCell ref="C2:E2"/>
    <mergeCell ref="F2:J2"/>
    <mergeCell ref="O42:R42"/>
    <mergeCell ref="S42:W42"/>
    <mergeCell ref="X42:Y42"/>
    <mergeCell ref="Z42:AA4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S45"/>
  <sheetViews>
    <sheetView showGridLines="0" showRowColHeaders="0" zoomScale="125" zoomScaleNormal="125" workbookViewId="0">
      <pane xSplit="2" ySplit="3" topLeftCell="C11" activePane="bottomRight" state="frozen"/>
      <selection activeCell="F8" sqref="F8"/>
      <selection pane="topRight" activeCell="F8" sqref="F8"/>
      <selection pane="bottomLeft" activeCell="F8" sqref="F8"/>
      <selection pane="bottomRight" activeCell="C16" sqref="C16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27</v>
      </c>
      <c r="B1" s="3"/>
      <c r="C1" s="2"/>
      <c r="D1" s="30"/>
      <c r="E1" s="30"/>
      <c r="F1" s="5" t="s">
        <v>44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/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1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2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3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4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5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6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7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8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9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10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11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12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13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14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15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16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17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18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19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20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21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22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23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24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25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26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27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28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>
        <v>29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>
        <v>30</v>
      </c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/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N43:AO43"/>
    <mergeCell ref="AM42:AQ42"/>
    <mergeCell ref="T1:V1"/>
    <mergeCell ref="AK1:AL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36" sqref="C36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28</v>
      </c>
      <c r="B1" s="3"/>
      <c r="C1" s="2"/>
      <c r="D1" s="30"/>
      <c r="E1" s="30"/>
      <c r="F1" s="5" t="s">
        <v>44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>
        <v>1</v>
      </c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56"/>
    </row>
    <row r="5" spans="1:45">
      <c r="A5" s="13" t="s">
        <v>37</v>
      </c>
      <c r="B5" s="14">
        <v>2</v>
      </c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>
        <v>3</v>
      </c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>
        <v>4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5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6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7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8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9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10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11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12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13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14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15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16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17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18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19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20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21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22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23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24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25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26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27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28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29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30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31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100"/>
    </row>
    <row r="35" spans="1:45">
      <c r="A35" s="13" t="s">
        <v>39</v>
      </c>
      <c r="B35" s="14"/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/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/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T1:V1"/>
    <mergeCell ref="AK1:AL1"/>
    <mergeCell ref="AB42:AD42"/>
    <mergeCell ref="AF42:AG42"/>
    <mergeCell ref="O2:AL2"/>
    <mergeCell ref="AN43:AO43"/>
    <mergeCell ref="C42:D42"/>
    <mergeCell ref="AM2:AQ2"/>
    <mergeCell ref="F42:I42"/>
    <mergeCell ref="K42:N42"/>
    <mergeCell ref="K2:N2"/>
    <mergeCell ref="AM42:AQ42"/>
    <mergeCell ref="A2:B2"/>
    <mergeCell ref="A3:B3"/>
    <mergeCell ref="AH42:AL42"/>
    <mergeCell ref="C2:E2"/>
    <mergeCell ref="F2:J2"/>
    <mergeCell ref="O42:R42"/>
    <mergeCell ref="S42:W42"/>
    <mergeCell ref="X42:Y42"/>
    <mergeCell ref="Z42:AA4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D7" sqref="D7"/>
    </sheetView>
  </sheetViews>
  <sheetFormatPr baseColWidth="10" defaultColWidth="11.3984375" defaultRowHeight="19"/>
  <cols>
    <col min="1" max="2" width="5.3984375" style="1" customWidth="1"/>
    <col min="3" max="4" width="11" style="1" customWidth="1"/>
    <col min="5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29</v>
      </c>
      <c r="B1" s="3"/>
      <c r="C1" s="2"/>
      <c r="D1" s="30"/>
      <c r="E1" s="30"/>
      <c r="F1" s="4"/>
      <c r="G1" s="4"/>
      <c r="H1" s="4"/>
      <c r="I1" s="4"/>
      <c r="J1" s="5" t="s">
        <v>44</v>
      </c>
      <c r="K1" s="5"/>
      <c r="L1" s="222">
        <f>AN43</f>
        <v>0</v>
      </c>
      <c r="M1" s="222"/>
      <c r="N1" s="222"/>
      <c r="O1" s="77"/>
      <c r="P1" s="6" t="s">
        <v>45</v>
      </c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9" t="s">
        <v>18</v>
      </c>
    </row>
    <row r="4" spans="1:45">
      <c r="A4" s="48" t="s">
        <v>36</v>
      </c>
      <c r="B4" s="49" t="s">
        <v>26</v>
      </c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>
        <v>1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2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3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4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5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6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7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8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9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10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11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12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13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14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15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16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17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18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19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20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21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22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100"/>
    </row>
    <row r="29" spans="1:45">
      <c r="A29" s="13" t="s">
        <v>40</v>
      </c>
      <c r="B29" s="14">
        <v>23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24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25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26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27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28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29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30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 t="s">
        <v>26</v>
      </c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N43:AO43"/>
    <mergeCell ref="AM42:AQ42"/>
    <mergeCell ref="L1:N1"/>
    <mergeCell ref="AK1:AL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12" sqref="C12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30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22">
        <f>AN43</f>
        <v>0</v>
      </c>
      <c r="U1" s="222"/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/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/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/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/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1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2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3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4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5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6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7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8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9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10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11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12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13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14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15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16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17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18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19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20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21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22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23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24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25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26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27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>
        <v>28</v>
      </c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>
        <v>29</v>
      </c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>
        <v>30</v>
      </c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>
        <v>31</v>
      </c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/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T1:V1"/>
    <mergeCell ref="AK1:AL1"/>
    <mergeCell ref="AB42:AD42"/>
    <mergeCell ref="AF42:AG42"/>
    <mergeCell ref="O2:AL2"/>
    <mergeCell ref="AN43:AO43"/>
    <mergeCell ref="C42:D42"/>
    <mergeCell ref="AM2:AQ2"/>
    <mergeCell ref="F42:I42"/>
    <mergeCell ref="K42:N42"/>
    <mergeCell ref="K2:N2"/>
    <mergeCell ref="AM42:AQ42"/>
    <mergeCell ref="A2:B2"/>
    <mergeCell ref="A3:B3"/>
    <mergeCell ref="AH42:AL42"/>
    <mergeCell ref="C2:E2"/>
    <mergeCell ref="F2:J2"/>
    <mergeCell ref="O42:R42"/>
    <mergeCell ref="S42:W42"/>
    <mergeCell ref="X42:Y42"/>
    <mergeCell ref="Z42:AA4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AS45"/>
  <sheetViews>
    <sheetView showGridLines="0" showRowColHeaders="0" zoomScale="125" zoomScaleNormal="125" workbookViewId="0">
      <pane xSplit="2" ySplit="3" topLeftCell="C4" activePane="bottomRight" state="frozen"/>
      <selection activeCell="F8" sqref="F8"/>
      <selection pane="topRight" activeCell="F8" sqref="F8"/>
      <selection pane="bottomLeft" activeCell="F8" sqref="F8"/>
      <selection pane="bottomRight" activeCell="C8" sqref="C8"/>
    </sheetView>
  </sheetViews>
  <sheetFormatPr baseColWidth="10" defaultColWidth="11.3984375" defaultRowHeight="19"/>
  <cols>
    <col min="1" max="2" width="5.3984375" style="1" customWidth="1"/>
    <col min="3" max="3" width="11" style="1" customWidth="1"/>
    <col min="4" max="44" width="9.59765625" style="1" customWidth="1"/>
    <col min="45" max="45" width="65.59765625" style="1" customWidth="1"/>
    <col min="46" max="16384" width="11.3984375" style="1"/>
  </cols>
  <sheetData>
    <row r="1" spans="1:45" ht="20" thickBot="1">
      <c r="A1" s="2" t="s">
        <v>31</v>
      </c>
      <c r="B1" s="3"/>
      <c r="C1" s="2"/>
      <c r="D1" s="30"/>
      <c r="E1" s="3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 t="s">
        <v>44</v>
      </c>
      <c r="U1" s="222">
        <f>AN43</f>
        <v>0</v>
      </c>
      <c r="V1" s="222"/>
      <c r="W1" s="77"/>
      <c r="X1" s="77"/>
      <c r="Y1" s="6" t="s">
        <v>45</v>
      </c>
      <c r="Z1" s="82"/>
      <c r="AA1" s="82"/>
      <c r="AB1" s="82"/>
      <c r="AC1" s="82"/>
      <c r="AD1" s="82"/>
      <c r="AE1" s="82"/>
      <c r="AF1" s="82"/>
      <c r="AJ1" s="5" t="s">
        <v>44</v>
      </c>
      <c r="AK1" s="222">
        <f>AN43</f>
        <v>0</v>
      </c>
      <c r="AL1" s="222"/>
      <c r="AM1" s="6" t="s">
        <v>45</v>
      </c>
    </row>
    <row r="2" spans="1:45" ht="20" thickTop="1">
      <c r="A2" s="223">
        <v>2565</v>
      </c>
      <c r="B2" s="224"/>
      <c r="C2" s="227" t="s">
        <v>46</v>
      </c>
      <c r="D2" s="228"/>
      <c r="E2" s="229"/>
      <c r="F2" s="233" t="s">
        <v>78</v>
      </c>
      <c r="G2" s="234"/>
      <c r="H2" s="234"/>
      <c r="I2" s="234"/>
      <c r="J2" s="234"/>
      <c r="K2" s="235" t="s">
        <v>79</v>
      </c>
      <c r="L2" s="235"/>
      <c r="M2" s="235"/>
      <c r="N2" s="235"/>
      <c r="O2" s="236" t="s">
        <v>80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7"/>
      <c r="AM2" s="230" t="s">
        <v>47</v>
      </c>
      <c r="AN2" s="231"/>
      <c r="AO2" s="231"/>
      <c r="AP2" s="231"/>
      <c r="AQ2" s="232"/>
      <c r="AR2" s="84"/>
      <c r="AS2" s="7" t="s">
        <v>48</v>
      </c>
    </row>
    <row r="3" spans="1:45" ht="37.5" customHeight="1" thickBot="1">
      <c r="A3" s="225" t="s">
        <v>43</v>
      </c>
      <c r="B3" s="226"/>
      <c r="C3" s="105" t="s">
        <v>70</v>
      </c>
      <c r="D3" s="109" t="s">
        <v>77</v>
      </c>
      <c r="E3" s="101" t="s">
        <v>73</v>
      </c>
      <c r="F3" s="102" t="s">
        <v>75</v>
      </c>
      <c r="G3" s="103" t="s">
        <v>68</v>
      </c>
      <c r="H3" s="78" t="s">
        <v>11</v>
      </c>
      <c r="I3" s="78" t="s">
        <v>12</v>
      </c>
      <c r="J3" s="103" t="s">
        <v>74</v>
      </c>
      <c r="K3" s="78" t="s">
        <v>76</v>
      </c>
      <c r="L3" s="78" t="s">
        <v>19</v>
      </c>
      <c r="M3" s="78" t="s">
        <v>20</v>
      </c>
      <c r="N3" s="114" t="s">
        <v>67</v>
      </c>
      <c r="O3" s="124" t="s">
        <v>21</v>
      </c>
      <c r="P3" s="124" t="s">
        <v>69</v>
      </c>
      <c r="Q3" s="124" t="s">
        <v>22</v>
      </c>
      <c r="R3" s="131" t="s">
        <v>13</v>
      </c>
      <c r="S3" s="143" t="s">
        <v>15</v>
      </c>
      <c r="T3" s="143" t="s">
        <v>71</v>
      </c>
      <c r="U3" s="143" t="s">
        <v>72</v>
      </c>
      <c r="V3" s="143" t="s">
        <v>0</v>
      </c>
      <c r="W3" s="135" t="s">
        <v>1</v>
      </c>
      <c r="X3" s="125" t="s">
        <v>2</v>
      </c>
      <c r="Y3" s="126" t="s">
        <v>3</v>
      </c>
      <c r="Z3" s="126" t="s">
        <v>4</v>
      </c>
      <c r="AA3" s="126" t="s">
        <v>5</v>
      </c>
      <c r="AB3" s="126" t="s">
        <v>49</v>
      </c>
      <c r="AC3" s="126" t="s">
        <v>6</v>
      </c>
      <c r="AD3" s="126" t="s">
        <v>7</v>
      </c>
      <c r="AE3" s="126" t="s">
        <v>82</v>
      </c>
      <c r="AF3" s="126" t="s">
        <v>84</v>
      </c>
      <c r="AG3" s="126" t="s">
        <v>85</v>
      </c>
      <c r="AH3" s="126" t="s">
        <v>8</v>
      </c>
      <c r="AI3" s="126" t="s">
        <v>14</v>
      </c>
      <c r="AJ3" s="126" t="s">
        <v>9</v>
      </c>
      <c r="AK3" s="126" t="s">
        <v>10</v>
      </c>
      <c r="AL3" s="125" t="s">
        <v>16</v>
      </c>
      <c r="AM3" s="8" t="s">
        <v>50</v>
      </c>
      <c r="AN3" s="9" t="s">
        <v>86</v>
      </c>
      <c r="AO3" s="10" t="s">
        <v>51</v>
      </c>
      <c r="AP3" s="90" t="s">
        <v>17</v>
      </c>
      <c r="AQ3" s="11"/>
      <c r="AR3" s="95" t="s">
        <v>18</v>
      </c>
      <c r="AS3" s="12"/>
    </row>
    <row r="4" spans="1:45">
      <c r="A4" s="48" t="s">
        <v>36</v>
      </c>
      <c r="B4" s="49"/>
      <c r="C4" s="50"/>
      <c r="D4" s="106"/>
      <c r="E4" s="51"/>
      <c r="F4" s="52"/>
      <c r="G4" s="79"/>
      <c r="H4" s="79"/>
      <c r="I4" s="79"/>
      <c r="J4" s="79"/>
      <c r="K4" s="79"/>
      <c r="L4" s="79"/>
      <c r="M4" s="79"/>
      <c r="N4" s="115"/>
      <c r="O4" s="121"/>
      <c r="P4" s="121"/>
      <c r="Q4" s="121"/>
      <c r="R4" s="132"/>
      <c r="S4" s="141"/>
      <c r="T4" s="141"/>
      <c r="U4" s="141"/>
      <c r="V4" s="141"/>
      <c r="W4" s="136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53"/>
      <c r="AN4" s="54"/>
      <c r="AO4" s="54"/>
      <c r="AP4" s="91"/>
      <c r="AQ4" s="55"/>
      <c r="AR4" s="96"/>
      <c r="AS4" s="64"/>
    </row>
    <row r="5" spans="1:45">
      <c r="A5" s="13" t="s">
        <v>37</v>
      </c>
      <c r="B5" s="14">
        <v>1</v>
      </c>
      <c r="C5" s="57"/>
      <c r="D5" s="107"/>
      <c r="E5" s="58"/>
      <c r="F5" s="59"/>
      <c r="G5" s="80"/>
      <c r="H5" s="80"/>
      <c r="I5" s="80"/>
      <c r="J5" s="80"/>
      <c r="K5" s="80"/>
      <c r="L5" s="80"/>
      <c r="M5" s="80"/>
      <c r="N5" s="116"/>
      <c r="O5" s="118"/>
      <c r="P5" s="118"/>
      <c r="Q5" s="118"/>
      <c r="R5" s="133"/>
      <c r="S5" s="138"/>
      <c r="T5" s="138"/>
      <c r="U5" s="138"/>
      <c r="V5" s="138"/>
      <c r="W5" s="13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60"/>
      <c r="AN5" s="61"/>
      <c r="AO5" s="61"/>
      <c r="AP5" s="92"/>
      <c r="AQ5" s="62"/>
      <c r="AR5" s="96"/>
      <c r="AS5" s="64"/>
    </row>
    <row r="6" spans="1:45">
      <c r="A6" s="13" t="s">
        <v>38</v>
      </c>
      <c r="B6" s="14">
        <v>2</v>
      </c>
      <c r="C6" s="57"/>
      <c r="D6" s="107"/>
      <c r="E6" s="58"/>
      <c r="F6" s="59"/>
      <c r="G6" s="80"/>
      <c r="H6" s="80"/>
      <c r="I6" s="80"/>
      <c r="J6" s="80"/>
      <c r="K6" s="80"/>
      <c r="L6" s="80"/>
      <c r="M6" s="80"/>
      <c r="N6" s="116"/>
      <c r="O6" s="118"/>
      <c r="P6" s="118"/>
      <c r="Q6" s="118"/>
      <c r="R6" s="133"/>
      <c r="S6" s="138"/>
      <c r="T6" s="138"/>
      <c r="U6" s="138"/>
      <c r="V6" s="138"/>
      <c r="W6" s="13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60"/>
      <c r="AN6" s="61"/>
      <c r="AO6" s="61"/>
      <c r="AP6" s="92"/>
      <c r="AQ6" s="62"/>
      <c r="AR6" s="96"/>
      <c r="AS6" s="64"/>
    </row>
    <row r="7" spans="1:45">
      <c r="A7" s="13" t="s">
        <v>39</v>
      </c>
      <c r="B7" s="14">
        <v>3</v>
      </c>
      <c r="C7" s="57"/>
      <c r="D7" s="107"/>
      <c r="E7" s="58"/>
      <c r="F7" s="63"/>
      <c r="G7" s="81"/>
      <c r="H7" s="81"/>
      <c r="I7" s="81"/>
      <c r="J7" s="81"/>
      <c r="K7" s="81"/>
      <c r="L7" s="81"/>
      <c r="M7" s="81"/>
      <c r="N7" s="117"/>
      <c r="O7" s="120"/>
      <c r="P7" s="120"/>
      <c r="Q7" s="120"/>
      <c r="R7" s="134"/>
      <c r="S7" s="139"/>
      <c r="T7" s="139"/>
      <c r="U7" s="139"/>
      <c r="V7" s="139"/>
      <c r="W7" s="137"/>
      <c r="X7" s="149"/>
      <c r="Y7" s="14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60"/>
      <c r="AN7" s="61"/>
      <c r="AO7" s="61"/>
      <c r="AP7" s="92"/>
      <c r="AQ7" s="62"/>
      <c r="AR7" s="96"/>
      <c r="AS7" s="64"/>
    </row>
    <row r="8" spans="1:45">
      <c r="A8" s="13" t="s">
        <v>40</v>
      </c>
      <c r="B8" s="14">
        <v>4</v>
      </c>
      <c r="C8" s="57"/>
      <c r="D8" s="107"/>
      <c r="E8" s="58"/>
      <c r="F8" s="59"/>
      <c r="G8" s="80"/>
      <c r="H8" s="80"/>
      <c r="I8" s="80"/>
      <c r="J8" s="80"/>
      <c r="K8" s="80"/>
      <c r="L8" s="80"/>
      <c r="M8" s="80"/>
      <c r="N8" s="116"/>
      <c r="O8" s="118"/>
      <c r="P8" s="118"/>
      <c r="Q8" s="118"/>
      <c r="R8" s="133"/>
      <c r="S8" s="138"/>
      <c r="T8" s="138"/>
      <c r="U8" s="138"/>
      <c r="V8" s="138"/>
      <c r="W8" s="148"/>
      <c r="X8" s="150"/>
      <c r="Y8" s="150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60"/>
      <c r="AN8" s="61"/>
      <c r="AO8" s="61"/>
      <c r="AP8" s="92"/>
      <c r="AQ8" s="62"/>
      <c r="AR8" s="96"/>
      <c r="AS8" s="64"/>
    </row>
    <row r="9" spans="1:45">
      <c r="A9" s="13" t="s">
        <v>41</v>
      </c>
      <c r="B9" s="14">
        <v>5</v>
      </c>
      <c r="C9" s="57"/>
      <c r="D9" s="107"/>
      <c r="E9" s="58"/>
      <c r="F9" s="59"/>
      <c r="G9" s="80"/>
      <c r="H9" s="80"/>
      <c r="I9" s="80"/>
      <c r="J9" s="80"/>
      <c r="K9" s="80"/>
      <c r="L9" s="80"/>
      <c r="M9" s="80"/>
      <c r="N9" s="116"/>
      <c r="O9" s="118"/>
      <c r="P9" s="118"/>
      <c r="Q9" s="118"/>
      <c r="R9" s="133"/>
      <c r="S9" s="138"/>
      <c r="T9" s="138"/>
      <c r="U9" s="138"/>
      <c r="V9" s="138"/>
      <c r="W9" s="148"/>
      <c r="X9" s="150"/>
      <c r="Y9" s="150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60"/>
      <c r="AN9" s="61"/>
      <c r="AO9" s="61"/>
      <c r="AP9" s="92"/>
      <c r="AQ9" s="62"/>
      <c r="AR9" s="96"/>
      <c r="AS9" s="64"/>
    </row>
    <row r="10" spans="1:45">
      <c r="A10" s="44" t="s">
        <v>42</v>
      </c>
      <c r="B10" s="45">
        <v>6</v>
      </c>
      <c r="C10" s="57"/>
      <c r="D10" s="107"/>
      <c r="E10" s="58"/>
      <c r="F10" s="59"/>
      <c r="G10" s="80"/>
      <c r="H10" s="80"/>
      <c r="I10" s="80"/>
      <c r="J10" s="80"/>
      <c r="K10" s="80"/>
      <c r="L10" s="80"/>
      <c r="M10" s="80"/>
      <c r="N10" s="116"/>
      <c r="O10" s="118"/>
      <c r="P10" s="118"/>
      <c r="Q10" s="118"/>
      <c r="R10" s="133"/>
      <c r="S10" s="138"/>
      <c r="T10" s="138"/>
      <c r="U10" s="138"/>
      <c r="V10" s="138"/>
      <c r="W10" s="148"/>
      <c r="X10" s="150"/>
      <c r="Y10" s="150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60"/>
      <c r="AN10" s="61"/>
      <c r="AO10" s="61"/>
      <c r="AP10" s="92"/>
      <c r="AQ10" s="62"/>
      <c r="AR10" s="96"/>
      <c r="AS10" s="64"/>
    </row>
    <row r="11" spans="1:45">
      <c r="A11" s="46" t="s">
        <v>36</v>
      </c>
      <c r="B11" s="47">
        <v>7</v>
      </c>
      <c r="C11" s="57"/>
      <c r="D11" s="107"/>
      <c r="E11" s="58"/>
      <c r="F11" s="59"/>
      <c r="G11" s="80"/>
      <c r="H11" s="80"/>
      <c r="I11" s="80"/>
      <c r="J11" s="80"/>
      <c r="K11" s="80"/>
      <c r="L11" s="80"/>
      <c r="M11" s="80"/>
      <c r="N11" s="116"/>
      <c r="O11" s="118"/>
      <c r="P11" s="118"/>
      <c r="Q11" s="118"/>
      <c r="R11" s="133"/>
      <c r="S11" s="138"/>
      <c r="T11" s="138"/>
      <c r="U11" s="138"/>
      <c r="V11" s="138"/>
      <c r="W11" s="148"/>
      <c r="X11" s="150"/>
      <c r="Y11" s="150"/>
      <c r="Z11" s="137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60"/>
      <c r="AN11" s="61"/>
      <c r="AO11" s="61"/>
      <c r="AP11" s="92"/>
      <c r="AQ11" s="62"/>
      <c r="AR11" s="96"/>
      <c r="AS11" s="64"/>
    </row>
    <row r="12" spans="1:45">
      <c r="A12" s="13" t="s">
        <v>37</v>
      </c>
      <c r="B12" s="14">
        <v>8</v>
      </c>
      <c r="C12" s="57"/>
      <c r="D12" s="107"/>
      <c r="E12" s="58"/>
      <c r="F12" s="59"/>
      <c r="G12" s="80"/>
      <c r="H12" s="80"/>
      <c r="I12" s="80"/>
      <c r="J12" s="80"/>
      <c r="K12" s="80"/>
      <c r="L12" s="80"/>
      <c r="M12" s="80"/>
      <c r="N12" s="116"/>
      <c r="O12" s="118"/>
      <c r="P12" s="118"/>
      <c r="Q12" s="118"/>
      <c r="R12" s="133"/>
      <c r="S12" s="138"/>
      <c r="T12" s="138"/>
      <c r="U12" s="138"/>
      <c r="V12" s="138"/>
      <c r="W12" s="148"/>
      <c r="X12" s="150"/>
      <c r="Y12" s="150"/>
      <c r="Z12" s="137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60"/>
      <c r="AN12" s="61"/>
      <c r="AO12" s="61"/>
      <c r="AP12" s="92"/>
      <c r="AQ12" s="62"/>
      <c r="AR12" s="96"/>
      <c r="AS12" s="64"/>
    </row>
    <row r="13" spans="1:45">
      <c r="A13" s="13" t="s">
        <v>38</v>
      </c>
      <c r="B13" s="14">
        <v>9</v>
      </c>
      <c r="C13" s="57"/>
      <c r="D13" s="107"/>
      <c r="E13" s="58"/>
      <c r="F13" s="59"/>
      <c r="G13" s="80"/>
      <c r="H13" s="80"/>
      <c r="I13" s="80"/>
      <c r="J13" s="80"/>
      <c r="K13" s="80"/>
      <c r="L13" s="80"/>
      <c r="M13" s="80"/>
      <c r="N13" s="116"/>
      <c r="O13" s="118"/>
      <c r="P13" s="118"/>
      <c r="Q13" s="118"/>
      <c r="R13" s="133"/>
      <c r="S13" s="138"/>
      <c r="T13" s="138"/>
      <c r="U13" s="138"/>
      <c r="V13" s="138"/>
      <c r="W13" s="148"/>
      <c r="X13" s="150"/>
      <c r="Y13" s="150"/>
      <c r="Z13" s="137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60"/>
      <c r="AN13" s="61"/>
      <c r="AO13" s="61"/>
      <c r="AP13" s="92"/>
      <c r="AQ13" s="62"/>
      <c r="AR13" s="96"/>
      <c r="AS13" s="64"/>
    </row>
    <row r="14" spans="1:45">
      <c r="A14" s="13" t="s">
        <v>39</v>
      </c>
      <c r="B14" s="14">
        <v>10</v>
      </c>
      <c r="C14" s="57"/>
      <c r="D14" s="107"/>
      <c r="E14" s="58"/>
      <c r="F14" s="59"/>
      <c r="G14" s="80"/>
      <c r="H14" s="80"/>
      <c r="I14" s="80"/>
      <c r="J14" s="80"/>
      <c r="K14" s="80"/>
      <c r="L14" s="80"/>
      <c r="M14" s="80"/>
      <c r="N14" s="116"/>
      <c r="O14" s="118"/>
      <c r="P14" s="118"/>
      <c r="Q14" s="118"/>
      <c r="R14" s="133"/>
      <c r="S14" s="138"/>
      <c r="T14" s="138"/>
      <c r="U14" s="138"/>
      <c r="V14" s="138"/>
      <c r="W14" s="148"/>
      <c r="X14" s="150"/>
      <c r="Y14" s="150"/>
      <c r="Z14" s="137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60"/>
      <c r="AN14" s="61"/>
      <c r="AO14" s="61"/>
      <c r="AP14" s="92"/>
      <c r="AQ14" s="62"/>
      <c r="AR14" s="96"/>
      <c r="AS14" s="64"/>
    </row>
    <row r="15" spans="1:45">
      <c r="A15" s="13" t="s">
        <v>40</v>
      </c>
      <c r="B15" s="14">
        <v>11</v>
      </c>
      <c r="C15" s="57"/>
      <c r="D15" s="107"/>
      <c r="E15" s="58"/>
      <c r="F15" s="59"/>
      <c r="G15" s="80"/>
      <c r="H15" s="80"/>
      <c r="I15" s="80"/>
      <c r="J15" s="80"/>
      <c r="K15" s="80"/>
      <c r="L15" s="80"/>
      <c r="M15" s="80"/>
      <c r="N15" s="116"/>
      <c r="O15" s="118"/>
      <c r="P15" s="118"/>
      <c r="Q15" s="118"/>
      <c r="R15" s="133"/>
      <c r="S15" s="138"/>
      <c r="T15" s="138"/>
      <c r="U15" s="138"/>
      <c r="V15" s="138"/>
      <c r="W15" s="148"/>
      <c r="X15" s="150"/>
      <c r="Y15" s="150"/>
      <c r="Z15" s="137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60"/>
      <c r="AN15" s="61"/>
      <c r="AO15" s="61"/>
      <c r="AP15" s="92"/>
      <c r="AQ15" s="62"/>
      <c r="AR15" s="96"/>
      <c r="AS15" s="64"/>
    </row>
    <row r="16" spans="1:45">
      <c r="A16" s="13" t="s">
        <v>41</v>
      </c>
      <c r="B16" s="14">
        <v>12</v>
      </c>
      <c r="C16" s="57"/>
      <c r="D16" s="107"/>
      <c r="E16" s="58"/>
      <c r="F16" s="59"/>
      <c r="G16" s="80"/>
      <c r="H16" s="80"/>
      <c r="I16" s="80"/>
      <c r="J16" s="80"/>
      <c r="K16" s="80"/>
      <c r="L16" s="80"/>
      <c r="M16" s="80"/>
      <c r="N16" s="116"/>
      <c r="O16" s="118"/>
      <c r="P16" s="118"/>
      <c r="Q16" s="118"/>
      <c r="R16" s="133"/>
      <c r="S16" s="138"/>
      <c r="T16" s="138"/>
      <c r="U16" s="138"/>
      <c r="V16" s="138"/>
      <c r="W16" s="148"/>
      <c r="X16" s="150"/>
      <c r="Y16" s="150"/>
      <c r="Z16" s="137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60"/>
      <c r="AN16" s="61"/>
      <c r="AO16" s="61"/>
      <c r="AP16" s="92"/>
      <c r="AQ16" s="62"/>
      <c r="AR16" s="96"/>
      <c r="AS16" s="64"/>
    </row>
    <row r="17" spans="1:45">
      <c r="A17" s="44" t="s">
        <v>42</v>
      </c>
      <c r="B17" s="45">
        <v>13</v>
      </c>
      <c r="C17" s="57"/>
      <c r="D17" s="107"/>
      <c r="E17" s="58"/>
      <c r="F17" s="59"/>
      <c r="G17" s="80"/>
      <c r="H17" s="80"/>
      <c r="I17" s="80"/>
      <c r="J17" s="80"/>
      <c r="K17" s="80"/>
      <c r="L17" s="80"/>
      <c r="M17" s="80"/>
      <c r="N17" s="116"/>
      <c r="O17" s="118"/>
      <c r="P17" s="118"/>
      <c r="Q17" s="118"/>
      <c r="R17" s="133"/>
      <c r="S17" s="138"/>
      <c r="T17" s="138"/>
      <c r="U17" s="138"/>
      <c r="V17" s="138"/>
      <c r="W17" s="148"/>
      <c r="X17" s="150"/>
      <c r="Y17" s="150"/>
      <c r="Z17" s="137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60"/>
      <c r="AN17" s="61"/>
      <c r="AO17" s="61"/>
      <c r="AP17" s="92"/>
      <c r="AQ17" s="62"/>
      <c r="AR17" s="96"/>
      <c r="AS17" s="64"/>
    </row>
    <row r="18" spans="1:45">
      <c r="A18" s="46" t="s">
        <v>36</v>
      </c>
      <c r="B18" s="47">
        <v>14</v>
      </c>
      <c r="C18" s="57"/>
      <c r="D18" s="107"/>
      <c r="E18" s="58"/>
      <c r="F18" s="59"/>
      <c r="G18" s="80"/>
      <c r="H18" s="80"/>
      <c r="I18" s="80"/>
      <c r="J18" s="80"/>
      <c r="K18" s="80"/>
      <c r="L18" s="80"/>
      <c r="M18" s="80"/>
      <c r="N18" s="116"/>
      <c r="O18" s="118"/>
      <c r="P18" s="118"/>
      <c r="Q18" s="118"/>
      <c r="R18" s="133"/>
      <c r="S18" s="138"/>
      <c r="T18" s="138"/>
      <c r="U18" s="138"/>
      <c r="V18" s="138"/>
      <c r="W18" s="148"/>
      <c r="X18" s="150"/>
      <c r="Y18" s="150"/>
      <c r="Z18" s="137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60"/>
      <c r="AN18" s="61"/>
      <c r="AO18" s="61"/>
      <c r="AP18" s="92"/>
      <c r="AQ18" s="62"/>
      <c r="AR18" s="96"/>
      <c r="AS18" s="64"/>
    </row>
    <row r="19" spans="1:45">
      <c r="A19" s="13" t="s">
        <v>37</v>
      </c>
      <c r="B19" s="14">
        <v>15</v>
      </c>
      <c r="C19" s="57"/>
      <c r="D19" s="107"/>
      <c r="E19" s="58"/>
      <c r="F19" s="59"/>
      <c r="G19" s="80"/>
      <c r="H19" s="80"/>
      <c r="I19" s="80"/>
      <c r="J19" s="80"/>
      <c r="K19" s="80"/>
      <c r="L19" s="80"/>
      <c r="M19" s="80"/>
      <c r="N19" s="116"/>
      <c r="O19" s="118"/>
      <c r="P19" s="118"/>
      <c r="Q19" s="118"/>
      <c r="R19" s="133"/>
      <c r="S19" s="138"/>
      <c r="T19" s="138"/>
      <c r="U19" s="138"/>
      <c r="V19" s="138"/>
      <c r="W19" s="148"/>
      <c r="X19" s="150"/>
      <c r="Y19" s="150"/>
      <c r="Z19" s="137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60"/>
      <c r="AN19" s="61"/>
      <c r="AO19" s="61"/>
      <c r="AP19" s="92"/>
      <c r="AQ19" s="62"/>
      <c r="AR19" s="96"/>
      <c r="AS19" s="64"/>
    </row>
    <row r="20" spans="1:45">
      <c r="A20" s="13" t="s">
        <v>38</v>
      </c>
      <c r="B20" s="14">
        <v>16</v>
      </c>
      <c r="C20" s="57"/>
      <c r="D20" s="107"/>
      <c r="E20" s="58"/>
      <c r="F20" s="59"/>
      <c r="G20" s="80"/>
      <c r="H20" s="80"/>
      <c r="I20" s="80"/>
      <c r="J20" s="80"/>
      <c r="K20" s="80"/>
      <c r="L20" s="80"/>
      <c r="M20" s="80"/>
      <c r="N20" s="116"/>
      <c r="O20" s="118"/>
      <c r="P20" s="118"/>
      <c r="Q20" s="118"/>
      <c r="R20" s="133"/>
      <c r="S20" s="138"/>
      <c r="T20" s="138"/>
      <c r="U20" s="138"/>
      <c r="V20" s="138"/>
      <c r="W20" s="148"/>
      <c r="X20" s="150"/>
      <c r="Y20" s="150"/>
      <c r="Z20" s="137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60"/>
      <c r="AN20" s="61"/>
      <c r="AO20" s="61"/>
      <c r="AP20" s="92"/>
      <c r="AQ20" s="62"/>
      <c r="AR20" s="96"/>
      <c r="AS20" s="64"/>
    </row>
    <row r="21" spans="1:45">
      <c r="A21" s="13" t="s">
        <v>39</v>
      </c>
      <c r="B21" s="14">
        <v>17</v>
      </c>
      <c r="C21" s="57"/>
      <c r="D21" s="107"/>
      <c r="E21" s="58"/>
      <c r="F21" s="59"/>
      <c r="G21" s="80"/>
      <c r="H21" s="80"/>
      <c r="I21" s="80"/>
      <c r="J21" s="80"/>
      <c r="K21" s="80"/>
      <c r="L21" s="80"/>
      <c r="M21" s="80"/>
      <c r="N21" s="116"/>
      <c r="O21" s="118"/>
      <c r="P21" s="118"/>
      <c r="Q21" s="118"/>
      <c r="R21" s="133"/>
      <c r="S21" s="138"/>
      <c r="T21" s="138"/>
      <c r="U21" s="138"/>
      <c r="V21" s="138"/>
      <c r="W21" s="148"/>
      <c r="X21" s="150"/>
      <c r="Y21" s="150"/>
      <c r="Z21" s="137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60"/>
      <c r="AN21" s="61"/>
      <c r="AO21" s="61"/>
      <c r="AP21" s="92"/>
      <c r="AQ21" s="62"/>
      <c r="AR21" s="96"/>
      <c r="AS21" s="64"/>
    </row>
    <row r="22" spans="1:45">
      <c r="A22" s="13" t="s">
        <v>40</v>
      </c>
      <c r="B22" s="14">
        <v>18</v>
      </c>
      <c r="C22" s="57"/>
      <c r="D22" s="107"/>
      <c r="E22" s="58"/>
      <c r="F22" s="59"/>
      <c r="G22" s="80"/>
      <c r="H22" s="80"/>
      <c r="I22" s="80"/>
      <c r="J22" s="80"/>
      <c r="K22" s="80"/>
      <c r="L22" s="80"/>
      <c r="M22" s="80"/>
      <c r="N22" s="116"/>
      <c r="O22" s="118"/>
      <c r="P22" s="118"/>
      <c r="Q22" s="118"/>
      <c r="R22" s="133"/>
      <c r="S22" s="138"/>
      <c r="T22" s="138"/>
      <c r="U22" s="138"/>
      <c r="V22" s="138"/>
      <c r="W22" s="148"/>
      <c r="X22" s="150"/>
      <c r="Y22" s="150"/>
      <c r="Z22" s="137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60"/>
      <c r="AN22" s="61"/>
      <c r="AO22" s="61"/>
      <c r="AP22" s="92"/>
      <c r="AQ22" s="62"/>
      <c r="AR22" s="96"/>
      <c r="AS22" s="64"/>
    </row>
    <row r="23" spans="1:45">
      <c r="A23" s="13" t="s">
        <v>41</v>
      </c>
      <c r="B23" s="14">
        <v>19</v>
      </c>
      <c r="C23" s="57"/>
      <c r="D23" s="107"/>
      <c r="E23" s="58"/>
      <c r="F23" s="59"/>
      <c r="G23" s="80"/>
      <c r="H23" s="80"/>
      <c r="I23" s="80"/>
      <c r="J23" s="80"/>
      <c r="K23" s="80"/>
      <c r="L23" s="80"/>
      <c r="M23" s="80"/>
      <c r="N23" s="116"/>
      <c r="O23" s="118"/>
      <c r="P23" s="118"/>
      <c r="Q23" s="118"/>
      <c r="R23" s="133"/>
      <c r="S23" s="138"/>
      <c r="T23" s="138"/>
      <c r="U23" s="138"/>
      <c r="V23" s="138"/>
      <c r="W23" s="148"/>
      <c r="X23" s="150"/>
      <c r="Y23" s="150"/>
      <c r="Z23" s="137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60"/>
      <c r="AN23" s="61"/>
      <c r="AO23" s="61"/>
      <c r="AP23" s="92"/>
      <c r="AQ23" s="62"/>
      <c r="AR23" s="96"/>
      <c r="AS23" s="64"/>
    </row>
    <row r="24" spans="1:45">
      <c r="A24" s="44" t="s">
        <v>42</v>
      </c>
      <c r="B24" s="45">
        <v>20</v>
      </c>
      <c r="C24" s="57"/>
      <c r="D24" s="107"/>
      <c r="E24" s="58"/>
      <c r="F24" s="59"/>
      <c r="G24" s="80"/>
      <c r="H24" s="80"/>
      <c r="I24" s="80"/>
      <c r="J24" s="80"/>
      <c r="K24" s="80"/>
      <c r="L24" s="80"/>
      <c r="M24" s="80"/>
      <c r="N24" s="116"/>
      <c r="O24" s="118"/>
      <c r="P24" s="118"/>
      <c r="Q24" s="118"/>
      <c r="R24" s="133"/>
      <c r="S24" s="138"/>
      <c r="T24" s="138"/>
      <c r="U24" s="138"/>
      <c r="V24" s="138"/>
      <c r="W24" s="148"/>
      <c r="X24" s="150"/>
      <c r="Y24" s="150"/>
      <c r="Z24" s="137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60"/>
      <c r="AN24" s="61"/>
      <c r="AO24" s="61"/>
      <c r="AP24" s="92"/>
      <c r="AQ24" s="62"/>
      <c r="AR24" s="96"/>
      <c r="AS24" s="64"/>
    </row>
    <row r="25" spans="1:45">
      <c r="A25" s="46" t="s">
        <v>36</v>
      </c>
      <c r="B25" s="47">
        <v>21</v>
      </c>
      <c r="C25" s="57"/>
      <c r="D25" s="107"/>
      <c r="E25" s="58"/>
      <c r="F25" s="59"/>
      <c r="G25" s="80"/>
      <c r="H25" s="80"/>
      <c r="I25" s="80"/>
      <c r="J25" s="80"/>
      <c r="K25" s="80"/>
      <c r="L25" s="80"/>
      <c r="M25" s="80"/>
      <c r="N25" s="116"/>
      <c r="O25" s="118"/>
      <c r="P25" s="118"/>
      <c r="Q25" s="118"/>
      <c r="R25" s="133"/>
      <c r="S25" s="138"/>
      <c r="T25" s="138"/>
      <c r="U25" s="138"/>
      <c r="V25" s="138"/>
      <c r="W25" s="148"/>
      <c r="X25" s="150"/>
      <c r="Y25" s="150"/>
      <c r="Z25" s="137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60"/>
      <c r="AN25" s="61"/>
      <c r="AO25" s="61"/>
      <c r="AP25" s="92"/>
      <c r="AQ25" s="62"/>
      <c r="AR25" s="96"/>
      <c r="AS25" s="64"/>
    </row>
    <row r="26" spans="1:45">
      <c r="A26" s="13" t="s">
        <v>37</v>
      </c>
      <c r="B26" s="14">
        <v>22</v>
      </c>
      <c r="C26" s="57"/>
      <c r="D26" s="107"/>
      <c r="E26" s="58"/>
      <c r="F26" s="59"/>
      <c r="G26" s="80"/>
      <c r="H26" s="80"/>
      <c r="I26" s="80"/>
      <c r="J26" s="80"/>
      <c r="K26" s="80"/>
      <c r="L26" s="80"/>
      <c r="M26" s="80"/>
      <c r="N26" s="116"/>
      <c r="O26" s="118"/>
      <c r="P26" s="118"/>
      <c r="Q26" s="118"/>
      <c r="R26" s="133"/>
      <c r="S26" s="138"/>
      <c r="T26" s="138"/>
      <c r="U26" s="138"/>
      <c r="V26" s="138"/>
      <c r="W26" s="148"/>
      <c r="X26" s="150"/>
      <c r="Y26" s="150"/>
      <c r="Z26" s="137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60"/>
      <c r="AN26" s="61"/>
      <c r="AO26" s="61"/>
      <c r="AP26" s="92"/>
      <c r="AQ26" s="62"/>
      <c r="AR26" s="96"/>
      <c r="AS26" s="64"/>
    </row>
    <row r="27" spans="1:45">
      <c r="A27" s="13" t="s">
        <v>38</v>
      </c>
      <c r="B27" s="14">
        <v>23</v>
      </c>
      <c r="C27" s="57"/>
      <c r="D27" s="107"/>
      <c r="E27" s="58"/>
      <c r="F27" s="59"/>
      <c r="G27" s="80"/>
      <c r="H27" s="80"/>
      <c r="I27" s="80"/>
      <c r="J27" s="80"/>
      <c r="K27" s="80"/>
      <c r="L27" s="80"/>
      <c r="M27" s="80"/>
      <c r="N27" s="116"/>
      <c r="O27" s="118"/>
      <c r="P27" s="118"/>
      <c r="Q27" s="118"/>
      <c r="R27" s="133"/>
      <c r="S27" s="138"/>
      <c r="T27" s="138"/>
      <c r="U27" s="138"/>
      <c r="V27" s="138"/>
      <c r="W27" s="148"/>
      <c r="X27" s="150"/>
      <c r="Y27" s="150"/>
      <c r="Z27" s="137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60"/>
      <c r="AN27" s="61"/>
      <c r="AO27" s="61"/>
      <c r="AP27" s="92"/>
      <c r="AQ27" s="62"/>
      <c r="AR27" s="96"/>
      <c r="AS27" s="64"/>
    </row>
    <row r="28" spans="1:45">
      <c r="A28" s="13" t="s">
        <v>39</v>
      </c>
      <c r="B28" s="14">
        <v>24</v>
      </c>
      <c r="C28" s="57"/>
      <c r="D28" s="107"/>
      <c r="E28" s="58"/>
      <c r="F28" s="59"/>
      <c r="G28" s="80"/>
      <c r="H28" s="80"/>
      <c r="I28" s="80"/>
      <c r="J28" s="80"/>
      <c r="K28" s="80"/>
      <c r="L28" s="80"/>
      <c r="M28" s="80"/>
      <c r="N28" s="116"/>
      <c r="O28" s="118"/>
      <c r="P28" s="118"/>
      <c r="Q28" s="118"/>
      <c r="R28" s="133"/>
      <c r="S28" s="138"/>
      <c r="T28" s="138"/>
      <c r="U28" s="138"/>
      <c r="V28" s="138"/>
      <c r="W28" s="148"/>
      <c r="X28" s="150"/>
      <c r="Y28" s="150"/>
      <c r="Z28" s="137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60"/>
      <c r="AN28" s="61"/>
      <c r="AO28" s="61"/>
      <c r="AP28" s="92"/>
      <c r="AQ28" s="62"/>
      <c r="AR28" s="96"/>
      <c r="AS28" s="64"/>
    </row>
    <row r="29" spans="1:45">
      <c r="A29" s="13" t="s">
        <v>40</v>
      </c>
      <c r="B29" s="14">
        <v>25</v>
      </c>
      <c r="C29" s="57"/>
      <c r="D29" s="107"/>
      <c r="E29" s="58"/>
      <c r="F29" s="59"/>
      <c r="G29" s="80"/>
      <c r="H29" s="80"/>
      <c r="I29" s="80"/>
      <c r="J29" s="80"/>
      <c r="K29" s="80"/>
      <c r="L29" s="80"/>
      <c r="M29" s="80"/>
      <c r="N29" s="116"/>
      <c r="O29" s="118"/>
      <c r="P29" s="118"/>
      <c r="Q29" s="118"/>
      <c r="R29" s="133"/>
      <c r="S29" s="138"/>
      <c r="T29" s="138"/>
      <c r="U29" s="138"/>
      <c r="V29" s="138"/>
      <c r="W29" s="148"/>
      <c r="X29" s="150"/>
      <c r="Y29" s="150"/>
      <c r="Z29" s="137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60"/>
      <c r="AN29" s="61"/>
      <c r="AO29" s="61"/>
      <c r="AP29" s="92"/>
      <c r="AQ29" s="62"/>
      <c r="AR29" s="96"/>
      <c r="AS29" s="64"/>
    </row>
    <row r="30" spans="1:45">
      <c r="A30" s="13" t="s">
        <v>41</v>
      </c>
      <c r="B30" s="14">
        <v>26</v>
      </c>
      <c r="C30" s="57"/>
      <c r="D30" s="107"/>
      <c r="E30" s="58"/>
      <c r="F30" s="59"/>
      <c r="G30" s="80"/>
      <c r="H30" s="80"/>
      <c r="I30" s="80"/>
      <c r="J30" s="80"/>
      <c r="K30" s="80"/>
      <c r="L30" s="80"/>
      <c r="M30" s="80"/>
      <c r="N30" s="116"/>
      <c r="O30" s="118"/>
      <c r="P30" s="118"/>
      <c r="Q30" s="118"/>
      <c r="R30" s="133"/>
      <c r="S30" s="138"/>
      <c r="T30" s="138"/>
      <c r="U30" s="138"/>
      <c r="V30" s="138"/>
      <c r="W30" s="148"/>
      <c r="X30" s="150"/>
      <c r="Y30" s="150"/>
      <c r="Z30" s="137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60"/>
      <c r="AN30" s="61"/>
      <c r="AO30" s="61"/>
      <c r="AP30" s="92"/>
      <c r="AQ30" s="62"/>
      <c r="AR30" s="96"/>
      <c r="AS30" s="64"/>
    </row>
    <row r="31" spans="1:45">
      <c r="A31" s="44" t="s">
        <v>42</v>
      </c>
      <c r="B31" s="45">
        <v>27</v>
      </c>
      <c r="C31" s="57"/>
      <c r="D31" s="107"/>
      <c r="E31" s="58"/>
      <c r="F31" s="59"/>
      <c r="G31" s="80"/>
      <c r="H31" s="80"/>
      <c r="I31" s="80"/>
      <c r="J31" s="80"/>
      <c r="K31" s="80"/>
      <c r="L31" s="80"/>
      <c r="M31" s="80"/>
      <c r="N31" s="116"/>
      <c r="O31" s="118"/>
      <c r="P31" s="118"/>
      <c r="Q31" s="118"/>
      <c r="R31" s="133"/>
      <c r="S31" s="138"/>
      <c r="T31" s="138"/>
      <c r="U31" s="138"/>
      <c r="V31" s="138"/>
      <c r="W31" s="148"/>
      <c r="X31" s="150"/>
      <c r="Y31" s="150"/>
      <c r="Z31" s="137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60"/>
      <c r="AN31" s="61"/>
      <c r="AO31" s="61"/>
      <c r="AP31" s="92"/>
      <c r="AQ31" s="62"/>
      <c r="AR31" s="96"/>
      <c r="AS31" s="64"/>
    </row>
    <row r="32" spans="1:45">
      <c r="A32" s="46" t="s">
        <v>36</v>
      </c>
      <c r="B32" s="47">
        <v>28</v>
      </c>
      <c r="C32" s="57"/>
      <c r="D32" s="107"/>
      <c r="E32" s="58"/>
      <c r="F32" s="59"/>
      <c r="G32" s="80"/>
      <c r="H32" s="80"/>
      <c r="I32" s="80"/>
      <c r="J32" s="80"/>
      <c r="K32" s="80"/>
      <c r="L32" s="80"/>
      <c r="M32" s="80"/>
      <c r="N32" s="116"/>
      <c r="O32" s="118"/>
      <c r="P32" s="118"/>
      <c r="Q32" s="118"/>
      <c r="R32" s="133"/>
      <c r="S32" s="138"/>
      <c r="T32" s="138"/>
      <c r="U32" s="138"/>
      <c r="V32" s="138"/>
      <c r="W32" s="148"/>
      <c r="X32" s="150"/>
      <c r="Y32" s="150"/>
      <c r="Z32" s="137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60"/>
      <c r="AN32" s="61"/>
      <c r="AO32" s="61"/>
      <c r="AP32" s="92"/>
      <c r="AQ32" s="62"/>
      <c r="AR32" s="96"/>
      <c r="AS32" s="64"/>
    </row>
    <row r="33" spans="1:45">
      <c r="A33" s="13" t="s">
        <v>37</v>
      </c>
      <c r="B33" s="14">
        <v>29</v>
      </c>
      <c r="C33" s="57"/>
      <c r="D33" s="107"/>
      <c r="E33" s="58"/>
      <c r="F33" s="59"/>
      <c r="G33" s="80"/>
      <c r="H33" s="80"/>
      <c r="I33" s="80"/>
      <c r="J33" s="80"/>
      <c r="K33" s="80"/>
      <c r="L33" s="80"/>
      <c r="M33" s="80"/>
      <c r="N33" s="116"/>
      <c r="O33" s="118"/>
      <c r="P33" s="118"/>
      <c r="Q33" s="118"/>
      <c r="R33" s="133"/>
      <c r="S33" s="138"/>
      <c r="T33" s="138"/>
      <c r="U33" s="138"/>
      <c r="V33" s="138"/>
      <c r="W33" s="148"/>
      <c r="X33" s="150"/>
      <c r="Y33" s="150"/>
      <c r="Z33" s="137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60"/>
      <c r="AN33" s="61"/>
      <c r="AO33" s="61"/>
      <c r="AP33" s="92"/>
      <c r="AQ33" s="62"/>
      <c r="AR33" s="96"/>
      <c r="AS33" s="64"/>
    </row>
    <row r="34" spans="1:45">
      <c r="A34" s="13" t="s">
        <v>38</v>
      </c>
      <c r="B34" s="14">
        <v>30</v>
      </c>
      <c r="C34" s="57"/>
      <c r="D34" s="107"/>
      <c r="E34" s="58"/>
      <c r="F34" s="59"/>
      <c r="G34" s="80"/>
      <c r="H34" s="80"/>
      <c r="I34" s="80"/>
      <c r="J34" s="80"/>
      <c r="K34" s="80"/>
      <c r="L34" s="80"/>
      <c r="M34" s="80"/>
      <c r="N34" s="116"/>
      <c r="O34" s="118"/>
      <c r="P34" s="118"/>
      <c r="Q34" s="118"/>
      <c r="R34" s="133"/>
      <c r="S34" s="138"/>
      <c r="T34" s="138"/>
      <c r="U34" s="138"/>
      <c r="V34" s="138"/>
      <c r="W34" s="148"/>
      <c r="X34" s="150"/>
      <c r="Y34" s="150"/>
      <c r="Z34" s="137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60"/>
      <c r="AN34" s="61"/>
      <c r="AO34" s="61"/>
      <c r="AP34" s="92"/>
      <c r="AQ34" s="62"/>
      <c r="AR34" s="96"/>
      <c r="AS34" s="64"/>
    </row>
    <row r="35" spans="1:45">
      <c r="A35" s="13" t="s">
        <v>39</v>
      </c>
      <c r="B35" s="14">
        <v>31</v>
      </c>
      <c r="C35" s="57"/>
      <c r="D35" s="107"/>
      <c r="E35" s="58"/>
      <c r="F35" s="59"/>
      <c r="G35" s="80"/>
      <c r="H35" s="80"/>
      <c r="I35" s="80"/>
      <c r="J35" s="80"/>
      <c r="K35" s="80"/>
      <c r="L35" s="80"/>
      <c r="M35" s="80"/>
      <c r="N35" s="116"/>
      <c r="O35" s="118"/>
      <c r="P35" s="118"/>
      <c r="Q35" s="118"/>
      <c r="R35" s="133"/>
      <c r="S35" s="138"/>
      <c r="T35" s="138"/>
      <c r="U35" s="138"/>
      <c r="V35" s="138"/>
      <c r="W35" s="148"/>
      <c r="X35" s="150"/>
      <c r="Y35" s="150"/>
      <c r="Z35" s="137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60"/>
      <c r="AN35" s="61"/>
      <c r="AO35" s="61"/>
      <c r="AP35" s="92"/>
      <c r="AQ35" s="62"/>
      <c r="AR35" s="96"/>
      <c r="AS35" s="64"/>
    </row>
    <row r="36" spans="1:45">
      <c r="A36" s="13" t="s">
        <v>40</v>
      </c>
      <c r="B36" s="14"/>
      <c r="C36" s="57"/>
      <c r="D36" s="107"/>
      <c r="E36" s="58"/>
      <c r="F36" s="59"/>
      <c r="G36" s="80"/>
      <c r="H36" s="80"/>
      <c r="I36" s="80"/>
      <c r="J36" s="80"/>
      <c r="K36" s="80"/>
      <c r="L36" s="80"/>
      <c r="M36" s="80"/>
      <c r="N36" s="116"/>
      <c r="O36" s="118"/>
      <c r="P36" s="118"/>
      <c r="Q36" s="118"/>
      <c r="R36" s="133"/>
      <c r="S36" s="138"/>
      <c r="T36" s="138"/>
      <c r="U36" s="140"/>
      <c r="V36" s="138"/>
      <c r="W36" s="148"/>
      <c r="X36" s="150"/>
      <c r="Y36" s="150"/>
      <c r="Z36" s="137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60"/>
      <c r="AN36" s="61"/>
      <c r="AO36" s="61"/>
      <c r="AP36" s="92"/>
      <c r="AQ36" s="62"/>
      <c r="AR36" s="96"/>
      <c r="AS36" s="64"/>
    </row>
    <row r="37" spans="1:45">
      <c r="A37" s="13" t="s">
        <v>41</v>
      </c>
      <c r="B37" s="14"/>
      <c r="C37" s="57"/>
      <c r="D37" s="107"/>
      <c r="E37" s="58"/>
      <c r="F37" s="59"/>
      <c r="G37" s="80"/>
      <c r="H37" s="80"/>
      <c r="I37" s="80"/>
      <c r="J37" s="80"/>
      <c r="K37" s="80"/>
      <c r="L37" s="80"/>
      <c r="M37" s="80"/>
      <c r="N37" s="116"/>
      <c r="O37" s="118"/>
      <c r="P37" s="118"/>
      <c r="Q37" s="118"/>
      <c r="R37" s="133"/>
      <c r="S37" s="138"/>
      <c r="T37" s="138"/>
      <c r="U37" s="138"/>
      <c r="V37" s="138"/>
      <c r="W37" s="148"/>
      <c r="X37" s="150"/>
      <c r="Y37" s="150"/>
      <c r="Z37" s="137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60"/>
      <c r="AN37" s="61"/>
      <c r="AO37" s="61"/>
      <c r="AP37" s="92"/>
      <c r="AQ37" s="62"/>
      <c r="AR37" s="96"/>
      <c r="AS37" s="64"/>
    </row>
    <row r="38" spans="1:45">
      <c r="A38" s="44" t="s">
        <v>42</v>
      </c>
      <c r="B38" s="45"/>
      <c r="C38" s="57"/>
      <c r="D38" s="107"/>
      <c r="E38" s="58"/>
      <c r="F38" s="59"/>
      <c r="G38" s="80"/>
      <c r="H38" s="80"/>
      <c r="I38" s="80"/>
      <c r="J38" s="80"/>
      <c r="K38" s="80"/>
      <c r="L38" s="80"/>
      <c r="M38" s="80"/>
      <c r="N38" s="116"/>
      <c r="O38" s="118"/>
      <c r="P38" s="118"/>
      <c r="Q38" s="118"/>
      <c r="R38" s="133"/>
      <c r="S38" s="138"/>
      <c r="T38" s="138"/>
      <c r="U38" s="138"/>
      <c r="V38" s="138"/>
      <c r="W38" s="148"/>
      <c r="X38" s="150"/>
      <c r="Y38" s="150"/>
      <c r="Z38" s="137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60"/>
      <c r="AN38" s="61"/>
      <c r="AO38" s="61"/>
      <c r="AP38" s="92"/>
      <c r="AQ38" s="62"/>
      <c r="AR38" s="96"/>
      <c r="AS38" s="64"/>
    </row>
    <row r="39" spans="1:45">
      <c r="A39" s="46" t="s">
        <v>36</v>
      </c>
      <c r="B39" s="47"/>
      <c r="C39" s="57"/>
      <c r="D39" s="107"/>
      <c r="E39" s="58"/>
      <c r="F39" s="59"/>
      <c r="G39" s="80"/>
      <c r="H39" s="80"/>
      <c r="I39" s="80"/>
      <c r="J39" s="80"/>
      <c r="K39" s="80"/>
      <c r="L39" s="80"/>
      <c r="M39" s="80"/>
      <c r="N39" s="116"/>
      <c r="O39" s="118"/>
      <c r="P39" s="118"/>
      <c r="Q39" s="118"/>
      <c r="R39" s="133"/>
      <c r="S39" s="138"/>
      <c r="T39" s="138"/>
      <c r="U39" s="138"/>
      <c r="V39" s="138"/>
      <c r="W39" s="148"/>
      <c r="X39" s="150"/>
      <c r="Y39" s="150"/>
      <c r="Z39" s="137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60"/>
      <c r="AN39" s="61"/>
      <c r="AO39" s="61"/>
      <c r="AP39" s="92"/>
      <c r="AQ39" s="62"/>
      <c r="AR39" s="96"/>
      <c r="AS39" s="64"/>
    </row>
    <row r="40" spans="1:45">
      <c r="A40" s="16" t="s">
        <v>37</v>
      </c>
      <c r="B40" s="17"/>
      <c r="C40" s="65"/>
      <c r="D40" s="108"/>
      <c r="E40" s="66"/>
      <c r="F40" s="67"/>
      <c r="G40" s="67"/>
      <c r="H40" s="67"/>
      <c r="I40" s="67"/>
      <c r="J40" s="67"/>
      <c r="K40" s="67"/>
      <c r="L40" s="67"/>
      <c r="M40" s="67"/>
      <c r="N40" s="110"/>
      <c r="O40" s="118"/>
      <c r="P40" s="118"/>
      <c r="Q40" s="118"/>
      <c r="R40" s="133"/>
      <c r="S40" s="138"/>
      <c r="T40" s="138"/>
      <c r="U40" s="138"/>
      <c r="V40" s="138"/>
      <c r="W40" s="148"/>
      <c r="X40" s="150"/>
      <c r="Y40" s="150"/>
      <c r="Z40" s="137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68"/>
      <c r="AN40" s="69"/>
      <c r="AO40" s="69"/>
      <c r="AP40" s="93"/>
      <c r="AQ40" s="70"/>
      <c r="AR40" s="96"/>
      <c r="AS40" s="64"/>
    </row>
    <row r="41" spans="1:45">
      <c r="A41" s="18" t="s">
        <v>52</v>
      </c>
      <c r="B41" s="19"/>
      <c r="C41" s="20">
        <f>SUM(C4:C40)</f>
        <v>0</v>
      </c>
      <c r="D41" s="20">
        <f>SUM(D4:D40)</f>
        <v>0</v>
      </c>
      <c r="E41" s="21">
        <f>SUM(E4:E40)</f>
        <v>0</v>
      </c>
      <c r="F41" s="22">
        <f>SUM(F4:F40)</f>
        <v>0</v>
      </c>
      <c r="G41" s="22">
        <f>SUM(G4:G40)</f>
        <v>0</v>
      </c>
      <c r="H41" s="22">
        <f t="shared" ref="H41:AQ41" si="0">SUM(H4:H40)</f>
        <v>0</v>
      </c>
      <c r="I41" s="22">
        <f t="shared" si="0"/>
        <v>0</v>
      </c>
      <c r="J41" s="22">
        <f>SUM(J4:J40)</f>
        <v>0</v>
      </c>
      <c r="K41" s="113">
        <f t="shared" si="0"/>
        <v>0</v>
      </c>
      <c r="L41" s="113">
        <f t="shared" si="0"/>
        <v>0</v>
      </c>
      <c r="M41" s="113">
        <f t="shared" si="0"/>
        <v>0</v>
      </c>
      <c r="N41" s="113">
        <f t="shared" si="0"/>
        <v>0</v>
      </c>
      <c r="O41" s="144">
        <f t="shared" si="0"/>
        <v>0</v>
      </c>
      <c r="P41" s="144">
        <f>SUM(P4:P40)</f>
        <v>0</v>
      </c>
      <c r="Q41" s="144">
        <f t="shared" si="0"/>
        <v>0</v>
      </c>
      <c r="R41" s="144">
        <f t="shared" si="0"/>
        <v>0</v>
      </c>
      <c r="S41" s="146">
        <f t="shared" si="0"/>
        <v>0</v>
      </c>
      <c r="T41" s="146">
        <f t="shared" si="0"/>
        <v>0</v>
      </c>
      <c r="U41" s="146">
        <f t="shared" si="0"/>
        <v>0</v>
      </c>
      <c r="V41" s="146">
        <f t="shared" si="0"/>
        <v>0</v>
      </c>
      <c r="W41" s="146">
        <f t="shared" si="0"/>
        <v>0</v>
      </c>
      <c r="X41" s="147">
        <f t="shared" si="0"/>
        <v>0</v>
      </c>
      <c r="Y41" s="147">
        <f t="shared" si="0"/>
        <v>0</v>
      </c>
      <c r="Z41" s="153">
        <f t="shared" si="0"/>
        <v>0</v>
      </c>
      <c r="AA41" s="153">
        <f t="shared" si="0"/>
        <v>0</v>
      </c>
      <c r="AB41" s="154">
        <f t="shared" si="0"/>
        <v>0</v>
      </c>
      <c r="AC41" s="154">
        <f t="shared" si="0"/>
        <v>0</v>
      </c>
      <c r="AD41" s="154">
        <f t="shared" si="0"/>
        <v>0</v>
      </c>
      <c r="AE41" s="145">
        <f t="shared" si="0"/>
        <v>0</v>
      </c>
      <c r="AF41" s="152">
        <f t="shared" si="0"/>
        <v>0</v>
      </c>
      <c r="AG41" s="152">
        <f t="shared" si="0"/>
        <v>0</v>
      </c>
      <c r="AH41" s="144">
        <f t="shared" si="0"/>
        <v>0</v>
      </c>
      <c r="AI41" s="144">
        <f t="shared" si="0"/>
        <v>0</v>
      </c>
      <c r="AJ41" s="144">
        <f t="shared" si="0"/>
        <v>0</v>
      </c>
      <c r="AK41" s="144">
        <f t="shared" si="0"/>
        <v>0</v>
      </c>
      <c r="AL41" s="144">
        <f t="shared" si="0"/>
        <v>0</v>
      </c>
      <c r="AM41" s="112">
        <f t="shared" si="0"/>
        <v>0</v>
      </c>
      <c r="AN41" s="112">
        <f t="shared" si="0"/>
        <v>0</v>
      </c>
      <c r="AO41" s="112">
        <f t="shared" si="0"/>
        <v>0</v>
      </c>
      <c r="AP41" s="112">
        <f t="shared" si="0"/>
        <v>0</v>
      </c>
      <c r="AQ41" s="112">
        <f t="shared" si="0"/>
        <v>0</v>
      </c>
      <c r="AR41" s="97"/>
      <c r="AS41" s="15"/>
    </row>
    <row r="42" spans="1:45" ht="20" thickBot="1">
      <c r="A42" s="23" t="s">
        <v>53</v>
      </c>
      <c r="B42" s="24"/>
      <c r="C42" s="211">
        <f>C41+D41</f>
        <v>0</v>
      </c>
      <c r="D42" s="211"/>
      <c r="E42" s="130">
        <f>E41</f>
        <v>0</v>
      </c>
      <c r="F42" s="209">
        <f>SUM(F41:I41)</f>
        <v>0</v>
      </c>
      <c r="G42" s="210"/>
      <c r="H42" s="210"/>
      <c r="I42" s="210"/>
      <c r="J42" s="111">
        <f>J41</f>
        <v>0</v>
      </c>
      <c r="K42" s="212">
        <f>SUM(K41:N41)</f>
        <v>0</v>
      </c>
      <c r="L42" s="213"/>
      <c r="M42" s="213"/>
      <c r="N42" s="214"/>
      <c r="O42" s="220">
        <f>SUM(O41:R41)</f>
        <v>0</v>
      </c>
      <c r="P42" s="221"/>
      <c r="Q42" s="221"/>
      <c r="R42" s="221"/>
      <c r="S42" s="215">
        <f>SUM(S41:W41)</f>
        <v>0</v>
      </c>
      <c r="T42" s="215"/>
      <c r="U42" s="215"/>
      <c r="V42" s="215"/>
      <c r="W42" s="215"/>
      <c r="X42" s="205">
        <f>SUM(X41:Y41)</f>
        <v>0</v>
      </c>
      <c r="Y42" s="206"/>
      <c r="Z42" s="202">
        <f>SUM(Z41:AA41)</f>
        <v>0</v>
      </c>
      <c r="AA42" s="203"/>
      <c r="AB42" s="219">
        <f>SUM(AB41:AD41)</f>
        <v>0</v>
      </c>
      <c r="AC42" s="219"/>
      <c r="AD42" s="219"/>
      <c r="AE42" s="151">
        <f>AE41</f>
        <v>0</v>
      </c>
      <c r="AF42" s="207">
        <f>SUM(AF41:AG41)</f>
        <v>0</v>
      </c>
      <c r="AG42" s="207"/>
      <c r="AH42" s="208">
        <f>SUM(AH41:AL41)</f>
        <v>0</v>
      </c>
      <c r="AI42" s="208"/>
      <c r="AJ42" s="208"/>
      <c r="AK42" s="208"/>
      <c r="AL42" s="208"/>
      <c r="AM42" s="216">
        <f>AM41+AN41+AO41+AP41+AQ41</f>
        <v>0</v>
      </c>
      <c r="AN42" s="217"/>
      <c r="AO42" s="217"/>
      <c r="AP42" s="217"/>
      <c r="AQ42" s="217"/>
      <c r="AR42" s="98"/>
      <c r="AS42" s="15"/>
    </row>
    <row r="43" spans="1:45" ht="25" thickBot="1">
      <c r="A43" s="3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AL43" s="27"/>
      <c r="AM43" s="28" t="s">
        <v>54</v>
      </c>
      <c r="AN43" s="238">
        <f>C42-E42-AH42-AL42</f>
        <v>0</v>
      </c>
      <c r="AO43" s="239"/>
      <c r="AP43" s="94"/>
      <c r="AQ43" s="29" t="s">
        <v>45</v>
      </c>
      <c r="AR43" s="29"/>
    </row>
    <row r="44" spans="1:45">
      <c r="A44" s="32"/>
    </row>
    <row r="45" spans="1:45">
      <c r="A45" s="31"/>
    </row>
  </sheetData>
  <mergeCells count="21">
    <mergeCell ref="A2:B2"/>
    <mergeCell ref="A3:B3"/>
    <mergeCell ref="O2:AL2"/>
    <mergeCell ref="AH42:AL42"/>
    <mergeCell ref="S42:W42"/>
    <mergeCell ref="K42:N42"/>
    <mergeCell ref="C42:D42"/>
    <mergeCell ref="AF42:AG42"/>
    <mergeCell ref="AB42:AD42"/>
    <mergeCell ref="Z42:AA42"/>
    <mergeCell ref="O42:R42"/>
    <mergeCell ref="X42:Y42"/>
    <mergeCell ref="F42:I42"/>
    <mergeCell ref="AN43:AO43"/>
    <mergeCell ref="AM42:AQ42"/>
    <mergeCell ref="U1:V1"/>
    <mergeCell ref="AK1:AL1"/>
    <mergeCell ref="C2:E2"/>
    <mergeCell ref="F2:J2"/>
    <mergeCell ref="K2:N2"/>
    <mergeCell ref="AM2:AQ2"/>
  </mergeCells>
  <phoneticPr fontId="1" type="noConversion"/>
  <pageMargins left="0.59055118110236227" right="0.39370078740157483" top="0.19685039370078741" bottom="0" header="0.51181102362204722" footer="0.51181102362204722"/>
  <pageSetup paperSize="9" scale="6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เป้าหมายการเงิน</vt:lpstr>
      <vt:lpstr>ม.ค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ต.ค.</vt:lpstr>
      <vt:lpstr>พ.ย.</vt:lpstr>
      <vt:lpstr>ธ.ค.</vt:lpstr>
      <vt:lpstr>สรุป</vt:lpstr>
      <vt:lpstr>งบดุล</vt:lpstr>
    </vt:vector>
  </TitlesOfParts>
  <Manager/>
  <Company>SET Investment Center at Naresuan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Saving2559</dc:title>
  <dc:subject/>
  <dc:creator>Kittipat Santaveesuk</dc:creator>
  <cp:keywords/>
  <dc:description/>
  <cp:lastModifiedBy>Kittipat Santaveesuk</cp:lastModifiedBy>
  <cp:lastPrinted>2008-10-16T07:35:02Z</cp:lastPrinted>
  <dcterms:created xsi:type="dcterms:W3CDTF">2003-11-06T09:03:01Z</dcterms:created>
  <dcterms:modified xsi:type="dcterms:W3CDTF">2022-01-02T07:40:36Z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</Properties>
</file>